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omanenko\САЙТЫ\ВИВАТ\НОВЫЙ ВИВАТ 2021\"/>
    </mc:Choice>
  </mc:AlternateContent>
  <xr:revisionPtr revIDLastSave="0" documentId="13_ncr:1_{C1218568-A7AC-44E5-B78F-1795C5499267}" xr6:coauthVersionLast="40" xr6:coauthVersionMax="40" xr10:uidLastSave="{00000000-0000-0000-0000-000000000000}"/>
  <bookViews>
    <workbookView xWindow="0" yWindow="0" windowWidth="28800" windowHeight="12225" tabRatio="740" xr2:uid="{00000000-000D-0000-FFFF-FFFF00000000}"/>
  </bookViews>
  <sheets>
    <sheet name="Канцелярия" sheetId="3" r:id="rId1"/>
    <sheet name="Текстиль" sheetId="1" r:id="rId2"/>
  </sheets>
  <definedNames>
    <definedName name="_xlnm._FilterDatabase" localSheetId="0" hidden="1">Канцелярия!$A$9:$Q$261</definedName>
  </definedNames>
  <calcPr calcId="191029"/>
</workbook>
</file>

<file path=xl/calcChain.xml><?xml version="1.0" encoding="utf-8"?>
<calcChain xmlns="http://schemas.openxmlformats.org/spreadsheetml/2006/main">
  <c r="J14" i="3" l="1"/>
  <c r="L14" i="3" s="1"/>
  <c r="J15" i="3"/>
  <c r="L15" i="3" s="1"/>
  <c r="J16" i="3"/>
  <c r="L16" i="3" s="1"/>
  <c r="J17" i="3"/>
  <c r="L17" i="3" s="1"/>
  <c r="J18" i="3"/>
  <c r="L18" i="3" s="1"/>
  <c r="J19" i="3"/>
  <c r="L19" i="3" s="1"/>
  <c r="J20" i="3"/>
  <c r="L20" i="3" s="1"/>
  <c r="J21" i="3"/>
  <c r="L21" i="3" s="1"/>
  <c r="J22" i="3"/>
  <c r="L22" i="3" s="1"/>
  <c r="J23" i="3"/>
  <c r="L23" i="3" s="1"/>
  <c r="J24" i="3"/>
  <c r="L24" i="3" s="1"/>
  <c r="J25" i="3"/>
  <c r="L25" i="3" s="1"/>
  <c r="J26" i="3"/>
  <c r="L26" i="3" s="1"/>
  <c r="J27" i="3"/>
  <c r="L27" i="3" s="1"/>
  <c r="J28" i="3"/>
  <c r="L28" i="3" s="1"/>
  <c r="J30" i="3"/>
  <c r="L30" i="3" s="1"/>
  <c r="J31" i="3"/>
  <c r="L31" i="3" s="1"/>
  <c r="J32" i="3"/>
  <c r="L32" i="3" s="1"/>
  <c r="J33" i="3"/>
  <c r="L33" i="3" s="1"/>
  <c r="J34" i="3"/>
  <c r="L34" i="3" s="1"/>
  <c r="J35" i="3"/>
  <c r="L35" i="3" s="1"/>
  <c r="J36" i="3"/>
  <c r="L36" i="3" s="1"/>
  <c r="J37" i="3"/>
  <c r="L37" i="3" s="1"/>
  <c r="J40" i="3"/>
  <c r="L40" i="3" s="1"/>
  <c r="J41" i="3"/>
  <c r="L41" i="3" s="1"/>
  <c r="J43" i="3"/>
  <c r="L43" i="3" s="1"/>
  <c r="J44" i="3"/>
  <c r="L44" i="3" s="1"/>
  <c r="J45" i="3"/>
  <c r="L45" i="3" s="1"/>
  <c r="J46" i="3"/>
  <c r="L46" i="3" s="1"/>
  <c r="J47" i="3"/>
  <c r="L47" i="3" s="1"/>
  <c r="J48" i="3"/>
  <c r="L48" i="3" s="1"/>
  <c r="J49" i="3"/>
  <c r="L49" i="3" s="1"/>
  <c r="J51" i="3"/>
  <c r="L51" i="3" s="1"/>
  <c r="J52" i="3"/>
  <c r="L52" i="3" s="1"/>
  <c r="J53" i="3"/>
  <c r="L53" i="3" s="1"/>
  <c r="J54" i="3"/>
  <c r="L54" i="3" s="1"/>
  <c r="J55" i="3"/>
  <c r="L55" i="3" s="1"/>
  <c r="J56" i="3"/>
  <c r="L56" i="3" s="1"/>
  <c r="J57" i="3"/>
  <c r="L57" i="3" s="1"/>
  <c r="J58" i="3"/>
  <c r="L58" i="3" s="1"/>
  <c r="J59" i="3"/>
  <c r="L59" i="3" s="1"/>
  <c r="J62" i="3"/>
  <c r="L62" i="3" s="1"/>
  <c r="J64" i="3"/>
  <c r="L64" i="3" s="1"/>
  <c r="J65" i="3"/>
  <c r="L65" i="3" s="1"/>
  <c r="J66" i="3"/>
  <c r="L66" i="3" s="1"/>
  <c r="J69" i="3"/>
  <c r="L69" i="3" s="1"/>
  <c r="J71" i="3"/>
  <c r="L71" i="3" s="1"/>
  <c r="J72" i="3"/>
  <c r="L72" i="3" s="1"/>
  <c r="J73" i="3"/>
  <c r="L73" i="3" s="1"/>
  <c r="J74" i="3"/>
  <c r="L74" i="3" s="1"/>
  <c r="J75" i="3"/>
  <c r="L75" i="3" s="1"/>
  <c r="J76" i="3"/>
  <c r="L76" i="3" s="1"/>
  <c r="J77" i="3"/>
  <c r="L77" i="3" s="1"/>
  <c r="J78" i="3"/>
  <c r="L78" i="3" s="1"/>
  <c r="J79" i="3"/>
  <c r="L79" i="3" s="1"/>
  <c r="J80" i="3"/>
  <c r="L80" i="3" s="1"/>
  <c r="J81" i="3"/>
  <c r="L81" i="3" s="1"/>
  <c r="J82" i="3"/>
  <c r="L82" i="3" s="1"/>
  <c r="J83" i="3"/>
  <c r="L83" i="3" s="1"/>
  <c r="J84" i="3"/>
  <c r="L84" i="3" s="1"/>
  <c r="J85" i="3"/>
  <c r="L85" i="3" s="1"/>
  <c r="J86" i="3"/>
  <c r="L86" i="3" s="1"/>
  <c r="J87" i="3"/>
  <c r="L87" i="3" s="1"/>
  <c r="J88" i="3"/>
  <c r="L88" i="3" s="1"/>
  <c r="J89" i="3"/>
  <c r="L89" i="3" s="1"/>
  <c r="J90" i="3"/>
  <c r="L90" i="3" s="1"/>
  <c r="J91" i="3"/>
  <c r="L91" i="3" s="1"/>
  <c r="J92" i="3"/>
  <c r="L92" i="3" s="1"/>
  <c r="J93" i="3"/>
  <c r="L93" i="3" s="1"/>
  <c r="J94" i="3"/>
  <c r="L94" i="3" s="1"/>
  <c r="J95" i="3"/>
  <c r="L95" i="3" s="1"/>
  <c r="J96" i="3"/>
  <c r="L96" i="3" s="1"/>
  <c r="J98" i="3"/>
  <c r="L98" i="3" s="1"/>
  <c r="J99" i="3"/>
  <c r="L99" i="3" s="1"/>
  <c r="J100" i="3"/>
  <c r="L100" i="3" s="1"/>
  <c r="J101" i="3"/>
  <c r="L101" i="3" s="1"/>
  <c r="J102" i="3"/>
  <c r="L102" i="3" s="1"/>
  <c r="J103" i="3"/>
  <c r="L103" i="3" s="1"/>
  <c r="J105" i="3"/>
  <c r="L105" i="3" s="1"/>
  <c r="J106" i="3"/>
  <c r="L106" i="3" s="1"/>
  <c r="J107" i="3"/>
  <c r="L107" i="3" s="1"/>
  <c r="J108" i="3"/>
  <c r="L108" i="3" s="1"/>
  <c r="J109" i="3"/>
  <c r="L109" i="3" s="1"/>
  <c r="J110" i="3"/>
  <c r="L110" i="3" s="1"/>
  <c r="J111" i="3"/>
  <c r="L111" i="3" s="1"/>
  <c r="J112" i="3"/>
  <c r="L112" i="3" s="1"/>
  <c r="J115" i="3"/>
  <c r="L115" i="3" s="1"/>
  <c r="J116" i="3"/>
  <c r="L116" i="3" s="1"/>
  <c r="J117" i="3"/>
  <c r="L117" i="3" s="1"/>
  <c r="J118" i="3"/>
  <c r="L118" i="3" s="1"/>
  <c r="J120" i="3"/>
  <c r="L120" i="3" s="1"/>
  <c r="J121" i="3"/>
  <c r="L121" i="3" s="1"/>
  <c r="J122" i="3"/>
  <c r="L122" i="3" s="1"/>
  <c r="J123" i="3"/>
  <c r="L123" i="3" s="1"/>
  <c r="J126" i="3"/>
  <c r="L126" i="3" s="1"/>
  <c r="J127" i="3"/>
  <c r="L127" i="3" s="1"/>
  <c r="J128" i="3"/>
  <c r="L128" i="3" s="1"/>
  <c r="J129" i="3"/>
  <c r="L129" i="3" s="1"/>
  <c r="J130" i="3"/>
  <c r="L130" i="3" s="1"/>
  <c r="J131" i="3"/>
  <c r="L131" i="3" s="1"/>
  <c r="J132" i="3"/>
  <c r="L132" i="3" s="1"/>
  <c r="J133" i="3"/>
  <c r="L133" i="3" s="1"/>
  <c r="J134" i="3"/>
  <c r="L134" i="3" s="1"/>
  <c r="J135" i="3"/>
  <c r="L135" i="3" s="1"/>
  <c r="J136" i="3"/>
  <c r="L136" i="3" s="1"/>
  <c r="J138" i="3"/>
  <c r="L138" i="3" s="1"/>
  <c r="J139" i="3"/>
  <c r="L139" i="3" s="1"/>
  <c r="J140" i="3"/>
  <c r="L140" i="3" s="1"/>
  <c r="J141" i="3"/>
  <c r="L141" i="3" s="1"/>
  <c r="J142" i="3"/>
  <c r="L142" i="3" s="1"/>
  <c r="J143" i="3"/>
  <c r="L143" i="3" s="1"/>
  <c r="J144" i="3"/>
  <c r="L144" i="3" s="1"/>
  <c r="J145" i="3"/>
  <c r="L145" i="3" s="1"/>
  <c r="J147" i="3"/>
  <c r="L147" i="3" s="1"/>
  <c r="J148" i="3"/>
  <c r="L148" i="3" s="1"/>
  <c r="J149" i="3"/>
  <c r="L149" i="3" s="1"/>
  <c r="J150" i="3"/>
  <c r="L150" i="3" s="1"/>
  <c r="J151" i="3"/>
  <c r="L151" i="3" s="1"/>
  <c r="J152" i="3"/>
  <c r="L152" i="3" s="1"/>
  <c r="J153" i="3"/>
  <c r="L153" i="3" s="1"/>
  <c r="J155" i="3"/>
  <c r="L155" i="3" s="1"/>
  <c r="J156" i="3"/>
  <c r="L156" i="3" s="1"/>
  <c r="J157" i="3"/>
  <c r="L157" i="3" s="1"/>
  <c r="J158" i="3"/>
  <c r="L158" i="3" s="1"/>
  <c r="J159" i="3"/>
  <c r="L159" i="3" s="1"/>
  <c r="J161" i="3"/>
  <c r="L161" i="3" s="1"/>
  <c r="J164" i="3"/>
  <c r="L164" i="3" s="1"/>
  <c r="J165" i="3"/>
  <c r="L165" i="3" s="1"/>
  <c r="J168" i="3"/>
  <c r="L168" i="3" s="1"/>
  <c r="J169" i="3"/>
  <c r="L169" i="3" s="1"/>
  <c r="J170" i="3"/>
  <c r="L170" i="3" s="1"/>
  <c r="J171" i="3"/>
  <c r="L171" i="3" s="1"/>
  <c r="J172" i="3"/>
  <c r="L172" i="3" s="1"/>
  <c r="J173" i="3"/>
  <c r="L173" i="3" s="1"/>
  <c r="J174" i="3"/>
  <c r="L174" i="3" s="1"/>
  <c r="J175" i="3"/>
  <c r="L175" i="3" s="1"/>
  <c r="J176" i="3"/>
  <c r="L176" i="3" s="1"/>
  <c r="J177" i="3"/>
  <c r="L177" i="3" s="1"/>
  <c r="J178" i="3"/>
  <c r="L178" i="3" s="1"/>
  <c r="J179" i="3"/>
  <c r="L179" i="3" s="1"/>
  <c r="J180" i="3"/>
  <c r="L180" i="3" s="1"/>
  <c r="J181" i="3"/>
  <c r="L181" i="3" s="1"/>
  <c r="J182" i="3"/>
  <c r="L182" i="3" s="1"/>
  <c r="J183" i="3"/>
  <c r="L183" i="3" s="1"/>
  <c r="J184" i="3"/>
  <c r="L184" i="3" s="1"/>
  <c r="J185" i="3"/>
  <c r="L185" i="3" s="1"/>
  <c r="J187" i="3"/>
  <c r="L187" i="3" s="1"/>
  <c r="J188" i="3"/>
  <c r="L188" i="3" s="1"/>
  <c r="J189" i="3"/>
  <c r="L189" i="3" s="1"/>
  <c r="J190" i="3"/>
  <c r="L190" i="3" s="1"/>
  <c r="J191" i="3"/>
  <c r="L191" i="3" s="1"/>
  <c r="J192" i="3"/>
  <c r="L192" i="3" s="1"/>
  <c r="J193" i="3"/>
  <c r="L193" i="3" s="1"/>
  <c r="J194" i="3"/>
  <c r="L194" i="3" s="1"/>
  <c r="J195" i="3"/>
  <c r="L195" i="3" s="1"/>
  <c r="J196" i="3"/>
  <c r="L196" i="3" s="1"/>
  <c r="J197" i="3"/>
  <c r="L197" i="3" s="1"/>
  <c r="J198" i="3"/>
  <c r="L198" i="3" s="1"/>
  <c r="J199" i="3"/>
  <c r="L199" i="3" s="1"/>
  <c r="J200" i="3"/>
  <c r="L200" i="3" s="1"/>
  <c r="J201" i="3"/>
  <c r="L201" i="3" s="1"/>
  <c r="J202" i="3"/>
  <c r="L202" i="3" s="1"/>
  <c r="J203" i="3"/>
  <c r="L203" i="3" s="1"/>
  <c r="J204" i="3"/>
  <c r="L204" i="3" s="1"/>
  <c r="J205" i="3"/>
  <c r="L205" i="3" s="1"/>
  <c r="J206" i="3"/>
  <c r="L206" i="3" s="1"/>
  <c r="J208" i="3"/>
  <c r="L208" i="3" s="1"/>
  <c r="J209" i="3"/>
  <c r="L209" i="3" s="1"/>
  <c r="J210" i="3"/>
  <c r="L210" i="3" s="1"/>
  <c r="J211" i="3"/>
  <c r="L211" i="3" s="1"/>
  <c r="J212" i="3"/>
  <c r="L212" i="3" s="1"/>
  <c r="J213" i="3"/>
  <c r="L213" i="3" s="1"/>
  <c r="J214" i="3"/>
  <c r="L214" i="3" s="1"/>
  <c r="J215" i="3"/>
  <c r="L215" i="3" s="1"/>
  <c r="J216" i="3"/>
  <c r="L216" i="3" s="1"/>
  <c r="J217" i="3"/>
  <c r="L217" i="3" s="1"/>
  <c r="J218" i="3"/>
  <c r="L218" i="3" s="1"/>
  <c r="J219" i="3"/>
  <c r="L219" i="3" s="1"/>
  <c r="J220" i="3"/>
  <c r="L220" i="3" s="1"/>
  <c r="J221" i="3"/>
  <c r="L221" i="3" s="1"/>
  <c r="J222" i="3"/>
  <c r="L222" i="3" s="1"/>
  <c r="J224" i="3"/>
  <c r="L224" i="3" s="1"/>
  <c r="J225" i="3"/>
  <c r="L225" i="3" s="1"/>
  <c r="J226" i="3"/>
  <c r="L226" i="3" s="1"/>
  <c r="J227" i="3"/>
  <c r="L227" i="3" s="1"/>
  <c r="J228" i="3"/>
  <c r="L228" i="3" s="1"/>
  <c r="J229" i="3"/>
  <c r="L229" i="3" s="1"/>
  <c r="J232" i="3"/>
  <c r="L232" i="3" s="1"/>
  <c r="J233" i="3"/>
  <c r="L233" i="3" s="1"/>
  <c r="J234" i="3"/>
  <c r="L234" i="3" s="1"/>
  <c r="J235" i="3"/>
  <c r="L235" i="3" s="1"/>
  <c r="J236" i="3"/>
  <c r="L236" i="3" s="1"/>
  <c r="J237" i="3"/>
  <c r="L237" i="3" s="1"/>
  <c r="J238" i="3"/>
  <c r="L238" i="3" s="1"/>
  <c r="J239" i="3"/>
  <c r="L239" i="3" s="1"/>
  <c r="J240" i="3"/>
  <c r="L240" i="3" s="1"/>
  <c r="J241" i="3"/>
  <c r="L241" i="3" s="1"/>
  <c r="J242" i="3"/>
  <c r="L242" i="3" s="1"/>
  <c r="J243" i="3"/>
  <c r="L243" i="3" s="1"/>
  <c r="J244" i="3"/>
  <c r="L244" i="3" s="1"/>
  <c r="J245" i="3"/>
  <c r="L245" i="3" s="1"/>
  <c r="J247" i="3"/>
  <c r="L247" i="3" s="1"/>
  <c r="J248" i="3"/>
  <c r="L248" i="3" s="1"/>
  <c r="J251" i="3"/>
  <c r="L251" i="3" s="1"/>
  <c r="J252" i="3"/>
  <c r="L252" i="3" s="1"/>
  <c r="J254" i="3"/>
  <c r="L254" i="3" s="1"/>
  <c r="J255" i="3"/>
  <c r="L255" i="3" s="1"/>
  <c r="J256" i="3"/>
  <c r="L256" i="3" s="1"/>
  <c r="J257" i="3"/>
  <c r="L257" i="3" s="1"/>
  <c r="J259" i="3"/>
  <c r="L259" i="3" s="1"/>
  <c r="J260" i="3"/>
  <c r="L260" i="3" s="1"/>
  <c r="J261" i="3"/>
  <c r="L261" i="3" s="1"/>
  <c r="G6" i="3" l="1"/>
  <c r="J77" i="1"/>
  <c r="L77" i="1" s="1"/>
  <c r="J76" i="1"/>
  <c r="L76" i="1" s="1"/>
  <c r="J75" i="1"/>
  <c r="L75" i="1" s="1"/>
  <c r="J74" i="1"/>
  <c r="L74" i="1" s="1"/>
  <c r="J73" i="1"/>
  <c r="L73" i="1" s="1"/>
  <c r="J72" i="1"/>
  <c r="L72" i="1" s="1"/>
  <c r="J71" i="1"/>
  <c r="L71" i="1" s="1"/>
  <c r="J70" i="1"/>
  <c r="L70" i="1" s="1"/>
  <c r="J69" i="1"/>
  <c r="L69" i="1" s="1"/>
  <c r="J68" i="1"/>
  <c r="L68" i="1" s="1"/>
  <c r="J67" i="1"/>
  <c r="L67" i="1" s="1"/>
  <c r="J66" i="1"/>
  <c r="L66" i="1" s="1"/>
  <c r="J65" i="1"/>
  <c r="L65" i="1" s="1"/>
  <c r="J64" i="1"/>
  <c r="L64" i="1" s="1"/>
  <c r="J63" i="1"/>
  <c r="L63" i="1" s="1"/>
  <c r="J62" i="1"/>
  <c r="L62" i="1" s="1"/>
  <c r="J61" i="1"/>
  <c r="L61" i="1" s="1"/>
  <c r="J60" i="1"/>
  <c r="L60" i="1" s="1"/>
  <c r="J59" i="1"/>
  <c r="L59" i="1" s="1"/>
  <c r="J58" i="1"/>
  <c r="L58" i="1" s="1"/>
  <c r="J57" i="1"/>
  <c r="L57" i="1" s="1"/>
  <c r="J56" i="1"/>
  <c r="L56" i="1" s="1"/>
  <c r="J55" i="1"/>
  <c r="L55" i="1" s="1"/>
  <c r="J54" i="1"/>
  <c r="L54" i="1" s="1"/>
  <c r="J53" i="1"/>
  <c r="L53" i="1" s="1"/>
  <c r="J52" i="1"/>
  <c r="L52" i="1" s="1"/>
  <c r="J51" i="1"/>
  <c r="L51" i="1" s="1"/>
  <c r="J50" i="1"/>
  <c r="L50" i="1" s="1"/>
  <c r="J49" i="1"/>
  <c r="L49" i="1" s="1"/>
  <c r="J48" i="1"/>
  <c r="L48" i="1" s="1"/>
  <c r="J47" i="1"/>
  <c r="L47" i="1" s="1"/>
  <c r="J46" i="1"/>
  <c r="L46" i="1" s="1"/>
  <c r="J45" i="1"/>
  <c r="L45" i="1" s="1"/>
  <c r="J44" i="1"/>
  <c r="L44" i="1" s="1"/>
  <c r="J43" i="1"/>
  <c r="L43" i="1" s="1"/>
  <c r="J42" i="1"/>
  <c r="L42" i="1" s="1"/>
  <c r="J41" i="1"/>
  <c r="L41" i="1" s="1"/>
  <c r="J40" i="1"/>
  <c r="L40" i="1" s="1"/>
  <c r="J39" i="1"/>
  <c r="L39" i="1" s="1"/>
  <c r="J38" i="1"/>
  <c r="L38" i="1" s="1"/>
  <c r="J37" i="1"/>
  <c r="L37" i="1" s="1"/>
  <c r="J36" i="1"/>
  <c r="L36" i="1" s="1"/>
  <c r="J35" i="1"/>
  <c r="L35" i="1" s="1"/>
  <c r="J34" i="1"/>
  <c r="L34" i="1" s="1"/>
  <c r="J33" i="1"/>
  <c r="L33" i="1" s="1"/>
  <c r="J32" i="1"/>
  <c r="L32" i="1" s="1"/>
  <c r="J31" i="1"/>
  <c r="L31" i="1" s="1"/>
  <c r="J30" i="1"/>
  <c r="L30" i="1" s="1"/>
  <c r="J29" i="1"/>
  <c r="L29" i="1" s="1"/>
  <c r="J28" i="1"/>
  <c r="L28" i="1" s="1"/>
  <c r="J27" i="1"/>
  <c r="L27" i="1" s="1"/>
  <c r="J26" i="1"/>
  <c r="L26" i="1" s="1"/>
  <c r="J25" i="1"/>
  <c r="L25" i="1" s="1"/>
  <c r="J24" i="1"/>
  <c r="L24" i="1" s="1"/>
  <c r="J23" i="1"/>
  <c r="L23" i="1" s="1"/>
  <c r="J22" i="1"/>
  <c r="L22" i="1" s="1"/>
  <c r="J21" i="1"/>
  <c r="L21" i="1" s="1"/>
  <c r="J20" i="1"/>
  <c r="L20" i="1" s="1"/>
  <c r="J19" i="1"/>
  <c r="L19" i="1" s="1"/>
  <c r="J18" i="1"/>
  <c r="L18" i="1" s="1"/>
  <c r="J17" i="1"/>
  <c r="L17" i="1" s="1"/>
  <c r="J16" i="1"/>
  <c r="L16" i="1" s="1"/>
  <c r="J15" i="1"/>
  <c r="L15" i="1" s="1"/>
  <c r="J14" i="1"/>
  <c r="L14" i="1" s="1"/>
  <c r="J13" i="1"/>
  <c r="L13" i="1" s="1"/>
  <c r="J12" i="1"/>
  <c r="L12" i="1" s="1"/>
  <c r="J11" i="1"/>
  <c r="L11" i="1" s="1"/>
  <c r="J10" i="1"/>
  <c r="L10" i="1" s="1"/>
</calcChain>
</file>

<file path=xl/sharedStrings.xml><?xml version="1.0" encoding="utf-8"?>
<sst xmlns="http://schemas.openxmlformats.org/spreadsheetml/2006/main" count="2836" uniqueCount="1729">
  <si>
    <t>Текстиль</t>
  </si>
  <si>
    <t>Упаковка</t>
  </si>
  <si>
    <t>Цена</t>
  </si>
  <si>
    <t>Ваша цена</t>
  </si>
  <si>
    <t>Заказ</t>
  </si>
  <si>
    <t>Сумма заказа</t>
  </si>
  <si>
    <t>Остаток</t>
  </si>
  <si>
    <t>Примечание</t>
  </si>
  <si>
    <t>Артикул</t>
  </si>
  <si>
    <t>Номенклатура</t>
  </si>
  <si>
    <t>ТМ</t>
  </si>
  <si>
    <t>Штрихкод</t>
  </si>
  <si>
    <t>Минимальная поставка</t>
  </si>
  <si>
    <t>Большое фото</t>
  </si>
  <si>
    <t>Файл картинки</t>
  </si>
  <si>
    <t>Плановая дата прихода</t>
  </si>
  <si>
    <t>Описание товара</t>
  </si>
  <si>
    <t>Рюкзаки для младших классов полукаркасные</t>
  </si>
  <si>
    <t>K21-770M-3</t>
  </si>
  <si>
    <t>Рюкзак Kite Education 770 Better together</t>
  </si>
  <si>
    <t>Kite (новая коллекция)</t>
  </si>
  <si>
    <t>4063276029546</t>
  </si>
  <si>
    <t>https://www.mykite.com.ru/Kite2021/K21-770M-3.jpg</t>
  </si>
  <si>
    <t>47366</t>
  </si>
  <si>
    <t>8</t>
  </si>
  <si>
    <t>На складе</t>
  </si>
  <si>
    <t>Коллекция 2021</t>
  </si>
  <si>
    <t>Рекомендованный возраст, лет: 6-10
Размер, см:  38x27x13
Вес, г:  730
Объем, л: 14
Материал: полиэстер</t>
  </si>
  <si>
    <t>Рюкзаки для младших классов каркасные</t>
  </si>
  <si>
    <t>SET_K19-720S-1</t>
  </si>
  <si>
    <t>Набор рюкзак + пенал + сумка для обуви K 702 розовый</t>
  </si>
  <si>
    <t>4063276019004</t>
  </si>
  <si>
    <t>https://www.mykite.com.ru/Kite2021/SET_K19-720S-1.jpg</t>
  </si>
  <si>
    <t>45236</t>
  </si>
  <si>
    <t>5</t>
  </si>
  <si>
    <t>Рекомендованный возраст, лет: 6-10
Размер, см: 35х28х15
Вес, г: 830
Объем, л: 12,5
Материал: полиэстер</t>
  </si>
  <si>
    <t>SET_K19-720S-2</t>
  </si>
  <si>
    <t>Набор рюкзак + пенал + сумка для обуви K 702 синий</t>
  </si>
  <si>
    <t>4063276019011</t>
  </si>
  <si>
    <t>https://www.mykite.com.ru/Kite2021/SET_K19-720S-2.jpg</t>
  </si>
  <si>
    <t>45237</t>
  </si>
  <si>
    <t>SET_WK21-583S-3-r</t>
  </si>
  <si>
    <t>Набор рюкзак + пенал + сумка обуви WK 583 Colibri</t>
  </si>
  <si>
    <t>4063276060280</t>
  </si>
  <si>
    <t>https://www.mykite.com.ru/Kite2021/SET_WK21-583S-3.jpg</t>
  </si>
  <si>
    <t>48434</t>
  </si>
  <si>
    <t>6</t>
  </si>
  <si>
    <t>Рекомендованный возраст, лет: 6-8
Размер, см:  34x28x17
Вес, г:  970
Объем, л: 10,5
Материал: полиэстер</t>
  </si>
  <si>
    <t>SET_WK21-583S-2-r</t>
  </si>
  <si>
    <t>Набор рюкзак + пенал + сумка обуви WK 583 Goal</t>
  </si>
  <si>
    <t>4063276060266</t>
  </si>
  <si>
    <t>https://www.mykite.com.ru/Kite2021/SET_WK21-583S-2.jpg</t>
  </si>
  <si>
    <t>48284</t>
  </si>
  <si>
    <t>SET_WK21-583S-4-r</t>
  </si>
  <si>
    <t>Набор рюкзак + пенал + сумка обуви WK 583 Racing</t>
  </si>
  <si>
    <t>4063276060303</t>
  </si>
  <si>
    <t>https://www.mykite.com.ru/Kite2021/SET_WK21-583S-4.jpg</t>
  </si>
  <si>
    <t>48435</t>
  </si>
  <si>
    <t>SET_WK21-583S-1-r</t>
  </si>
  <si>
    <t>Набор рюкзак + пенал + сумка обуви WK 583 Tropic</t>
  </si>
  <si>
    <t>4063276060242</t>
  </si>
  <si>
    <t>https://www.mykite.com.ru/Kite2021/SET_WK21-583S-1.jpg</t>
  </si>
  <si>
    <t>48283</t>
  </si>
  <si>
    <t>Рекомендованный возраст, лет: 6-8
Размер, см:  34x28x17
Вес, г:  952
Объем, л: 10,5
Материал: полиэстер</t>
  </si>
  <si>
    <t>Городские рюкзаки</t>
  </si>
  <si>
    <t>GO20-158M-2</t>
  </si>
  <si>
    <t>Рюкзак GoPack Сity 158-2 розовый</t>
  </si>
  <si>
    <t>GoPack (новая коллекция)</t>
  </si>
  <si>
    <t>4063276015044</t>
  </si>
  <si>
    <t>https://www.mykite.com.ru/Kite2020/GO20-158M-2.jpg</t>
  </si>
  <si>
    <t>GO20-158M-2_44662</t>
  </si>
  <si>
    <t>20</t>
  </si>
  <si>
    <t xml:space="preserve"> Коллекция 2020</t>
  </si>
  <si>
    <t>Рекомендованный возраст, лет: 13-17+
Цвет: розовый
Размер, см: 38,5X28X15
Вес, г: 290
Объем, л: 20
Материал: полиэстер</t>
  </si>
  <si>
    <t>K21-2514M-1</t>
  </si>
  <si>
    <t>Рюкзак Kite City K21-2514M-1</t>
  </si>
  <si>
    <t>4063276021168</t>
  </si>
  <si>
    <t>https://www.mykite.com.ru/Kite2021/K21-2514M-1.jpg</t>
  </si>
  <si>
    <t>47770</t>
  </si>
  <si>
    <t>Рекомендованный возраст, лет: 12-16+
Размер, см:  40x30,5x7,5
Вес, г:  600
Объем, л: 14
Материал: полиэстер</t>
  </si>
  <si>
    <t>K21-2514M-2</t>
  </si>
  <si>
    <t>Рюкзак Kite City K21-2514M-2</t>
  </si>
  <si>
    <t>4063276021175</t>
  </si>
  <si>
    <t>https://www.mykite.com.ru/Kite2021/K21-2514M-2.jpg</t>
  </si>
  <si>
    <t>47771</t>
  </si>
  <si>
    <t>K21-2515L-1</t>
  </si>
  <si>
    <t>Рюкзак Kite City K21-2515L-1</t>
  </si>
  <si>
    <t>4063276021144</t>
  </si>
  <si>
    <t>https://www.mykite.com.ru/Kite2021/K21-2515L-1.jpg</t>
  </si>
  <si>
    <t>47768</t>
  </si>
  <si>
    <t>Рекомендованный возраст, лет: 12-16+
Размер, см:  44x30,5x11
Вес, г:  680
Объем, л: 15
Материал: полиэстер</t>
  </si>
  <si>
    <t>K21-2515L-2</t>
  </si>
  <si>
    <t>Рюкзак Kite City K21-2515L-2</t>
  </si>
  <si>
    <t>4063276021151</t>
  </si>
  <si>
    <t>https://www.mykite.com.ru/Kite2021/K21-2515L-2.jpg</t>
  </si>
  <si>
    <t>47769</t>
  </si>
  <si>
    <t>VIS19-949L-1</t>
  </si>
  <si>
    <t>Рюкзак для города 949-1 VIS</t>
  </si>
  <si>
    <t>4251458758845</t>
  </si>
  <si>
    <t>https://mykite.com.ru/sites/default/files/import/VIS19-949L-1.jpg</t>
  </si>
  <si>
    <t>VIS19-949L-1_42742</t>
  </si>
  <si>
    <t>12</t>
  </si>
  <si>
    <t>Рекомендованный возраст, лет: 12-16+
Цвет: фиолетовый
Размер, см: 44x29x12,5
Вес, г: 470
Объем, л: 17
Материал: полиэстер</t>
  </si>
  <si>
    <t>Пеналы</t>
  </si>
  <si>
    <t>LP21-621</t>
  </si>
  <si>
    <t>Пенал Kite 1 отд., 1 отв., без наполнения 621 LP</t>
  </si>
  <si>
    <t>4063276025135</t>
  </si>
  <si>
    <t>https://www.mykite.com.ru/sites/default/files/productphoto/LP21-621_1.jpg</t>
  </si>
  <si>
    <t>47273</t>
  </si>
  <si>
    <t>45</t>
  </si>
  <si>
    <t>Рекомендованный возраст, лет: 6-8
Размер, см:  19,5x13x3,7
Вес, г:  153
Материал:полиэстер</t>
  </si>
  <si>
    <t>R21-621</t>
  </si>
  <si>
    <t>Пенал Kite 1 отд., 1 отв., без наполнения 621 R21</t>
  </si>
  <si>
    <t>4063276025142</t>
  </si>
  <si>
    <t>https://www.mykite.com.ru/Kite2021/R21-621.jpg</t>
  </si>
  <si>
    <t>47274</t>
  </si>
  <si>
    <t>K20-640-3</t>
  </si>
  <si>
    <t>Пенал Kite 640-3</t>
  </si>
  <si>
    <t>4063276010162</t>
  </si>
  <si>
    <t>https://www.mykite.com.ru/Kite2020/K20-640-3.jpg</t>
  </si>
  <si>
    <t>K20-640-3_44677</t>
  </si>
  <si>
    <t>32/192</t>
  </si>
  <si>
    <t>Рекомендованный возраст, лет: 6-12+
Цвет: черный, цветочный принт
Размер, см: 19х6,5х6,5
Вес, г: 40
Материал: полиэстер</t>
  </si>
  <si>
    <t>K19-640-4</t>
  </si>
  <si>
    <t>Пенал Kite Education 640-4</t>
  </si>
  <si>
    <t>4251458749539</t>
  </si>
  <si>
    <t>https://www.mykite.com.ru/sites/default/files/productphoto/K19-640-4.jpg</t>
  </si>
  <si>
    <t>K19-640-4_40722</t>
  </si>
  <si>
    <t>28/168</t>
  </si>
  <si>
    <t xml:space="preserve">   Коллекция 2020</t>
  </si>
  <si>
    <t>Цвет: черный
Размер, см: 19х6,5х6,5
Вес, г: 40
Материал: полиэстер</t>
  </si>
  <si>
    <t>K21-642-1</t>
  </si>
  <si>
    <t>Пенал Kite K21-642-1</t>
  </si>
  <si>
    <t>4063276052278</t>
  </si>
  <si>
    <t>https://www.mykite.com.ru/Kite2021/K21-642-1.jpg</t>
  </si>
  <si>
    <t>47986</t>
  </si>
  <si>
    <t>50/300</t>
  </si>
  <si>
    <t>Рекомендованный возраст, лет: 9-12+
Размер, см:  19х6,5х3,5
Вес, г:  40
Материал: полиэстер</t>
  </si>
  <si>
    <t>K21-642-2</t>
  </si>
  <si>
    <t>Пенал Kite K21-642-2</t>
  </si>
  <si>
    <t>4063276052285</t>
  </si>
  <si>
    <t>https://www.mykite.com.ru/Kite2021/K21-642-2.jpg</t>
  </si>
  <si>
    <t>47987</t>
  </si>
  <si>
    <t>K21-642-3</t>
  </si>
  <si>
    <t>Пенал Kite K21-642-3</t>
  </si>
  <si>
    <t>4063276052292</t>
  </si>
  <si>
    <t>https://www.mykite.com.ru/Kite2021/K21-642-3.jpg</t>
  </si>
  <si>
    <t>47988</t>
  </si>
  <si>
    <t>K21-642-4</t>
  </si>
  <si>
    <t>Пенал Kite K21-642-4</t>
  </si>
  <si>
    <t>4063276052308</t>
  </si>
  <si>
    <t>https://www.mykite.com.ru/Kite2021/K21-642-4.jpg</t>
  </si>
  <si>
    <t>47989</t>
  </si>
  <si>
    <t>K21-642-7</t>
  </si>
  <si>
    <t>Пенал Kite K21-642-7</t>
  </si>
  <si>
    <t>4063276052339</t>
  </si>
  <si>
    <t>https://www.mykite.com.ru/Kite2021/K21-642-7.jpg</t>
  </si>
  <si>
    <t>47992</t>
  </si>
  <si>
    <t>K21-643-1</t>
  </si>
  <si>
    <t>Пенал Kite K21-643-1</t>
  </si>
  <si>
    <t>4063276052490</t>
  </si>
  <si>
    <t>https://www.mykite.com.ru/Kite2021/K21-643-1.jpg</t>
  </si>
  <si>
    <t>48010</t>
  </si>
  <si>
    <t>30/180</t>
  </si>
  <si>
    <t>Рекомендованный возраст, лет: 9-12+
Размер, см:  20х7х4
Вес, г:  45
Материал: полиэстер</t>
  </si>
  <si>
    <t>K21-647-3</t>
  </si>
  <si>
    <t>Пенал Kite K21-647-3</t>
  </si>
  <si>
    <t>4063276052568</t>
  </si>
  <si>
    <t>https://www.mykite.com.ru/Kite2021/K21-647-3.jpg</t>
  </si>
  <si>
    <t>48017</t>
  </si>
  <si>
    <t>36/216</t>
  </si>
  <si>
    <t>Рекомендованный возраст, лет: 9-12+
Размер, см:  19,5x5,5x3,5
Вес, г:  45
Материал: полиэстер</t>
  </si>
  <si>
    <t>K21-647-4</t>
  </si>
  <si>
    <t>Пенал Kite K21-647-4</t>
  </si>
  <si>
    <t>4063276052575</t>
  </si>
  <si>
    <t>https://www.mykite.com.ru/Kite2021/K21-647-4.jpg</t>
  </si>
  <si>
    <t>48018</t>
  </si>
  <si>
    <t>K21-653-3</t>
  </si>
  <si>
    <t>Пенал Kite K21-653-3</t>
  </si>
  <si>
    <t>4063276052605</t>
  </si>
  <si>
    <t>https://www.mykite.com.ru/Kite2021/K21-653-3.jpg</t>
  </si>
  <si>
    <t>48022</t>
  </si>
  <si>
    <t>Рекомендованный возраст, лет: 9-12+
Размер, см:  20,5x8x4
Вес, г:  60
Материал: полиэстер</t>
  </si>
  <si>
    <t>K21-653-5</t>
  </si>
  <si>
    <t>Пенал Kite K21-653-5</t>
  </si>
  <si>
    <t>4063276052629</t>
  </si>
  <si>
    <t>https://www.mykite.com.ru/Kite2021/K21-653-5.jpg</t>
  </si>
  <si>
    <t>48024</t>
  </si>
  <si>
    <t>K21-653-6</t>
  </si>
  <si>
    <t>Пенал Kite K21-653-6</t>
  </si>
  <si>
    <t>4063276052636</t>
  </si>
  <si>
    <t>https://www.mykite.com.ru/Kite2021/K21-653-6.jpg</t>
  </si>
  <si>
    <t>48025</t>
  </si>
  <si>
    <t>K21-664-1</t>
  </si>
  <si>
    <t>Пенал Kite K21-664-1</t>
  </si>
  <si>
    <t>4063276052650</t>
  </si>
  <si>
    <t>https://www.mykite.com.ru/Kite2021/K21-664-1.jpg</t>
  </si>
  <si>
    <t>48027</t>
  </si>
  <si>
    <t>60/240</t>
  </si>
  <si>
    <t>Рекомендованный возраст, лет: 9-12+
Размер, см:  20x10x1,5
Вес, г:  40
Материал: полиэстер</t>
  </si>
  <si>
    <t>K21-664-2</t>
  </si>
  <si>
    <t>Пенал Kite K21-664-2</t>
  </si>
  <si>
    <t>4063276052667</t>
  </si>
  <si>
    <t>https://www.mykite.com.ru/Kite2021/K21-664-2.jpg</t>
  </si>
  <si>
    <t>48028</t>
  </si>
  <si>
    <t>K21-664-3</t>
  </si>
  <si>
    <t>Пенал Kite K21-664-3</t>
  </si>
  <si>
    <t>4063276052674</t>
  </si>
  <si>
    <t>https://www.mykite.com.ru/Kite2021/K21-664-3.jpg</t>
  </si>
  <si>
    <t>48029</t>
  </si>
  <si>
    <t>K21-664-4</t>
  </si>
  <si>
    <t>Пенал Kite K21-664-4</t>
  </si>
  <si>
    <t>4063276052681</t>
  </si>
  <si>
    <t>https://www.mykite.com.ru/Kite2021/K21-664-4.jpg</t>
  </si>
  <si>
    <t>48030</t>
  </si>
  <si>
    <t>K21-664-5</t>
  </si>
  <si>
    <t>Пенал Kite K21-664-5</t>
  </si>
  <si>
    <t>4063276052698</t>
  </si>
  <si>
    <t>https://www.mykite.com.ru/Kite2021/K21-664-5.jpg</t>
  </si>
  <si>
    <t>48031</t>
  </si>
  <si>
    <t>K21-667-2</t>
  </si>
  <si>
    <t>Пенал Kite K21-667-2</t>
  </si>
  <si>
    <t>4063276052780</t>
  </si>
  <si>
    <t>https://www.mykite.com.ru/Kite2021/K21-667-2.jpg</t>
  </si>
  <si>
    <t>48041</t>
  </si>
  <si>
    <t>Рекомендованный возраст, лет: 9-12+
Размер, см:  19х7х6,5
Вес, г:  45
Материал: полиэстер</t>
  </si>
  <si>
    <t>K21-667-5</t>
  </si>
  <si>
    <t>Пенал Kite K21-667-5</t>
  </si>
  <si>
    <t>4063276052810</t>
  </si>
  <si>
    <t>https://www.mykite.com.ru/Kite2021/K21-667-5.jpg</t>
  </si>
  <si>
    <t>48044</t>
  </si>
  <si>
    <t>K21-667-6</t>
  </si>
  <si>
    <t>Пенал Kite K21-667-6</t>
  </si>
  <si>
    <t>4063276052834</t>
  </si>
  <si>
    <t>https://www.mykite.com.ru/Kite2021/K21-667-6.jpg</t>
  </si>
  <si>
    <t>48046</t>
  </si>
  <si>
    <t>K21-667-9</t>
  </si>
  <si>
    <t>Пенал Kite K21-667-9</t>
  </si>
  <si>
    <t>4063276052872</t>
  </si>
  <si>
    <t>https://www.mykite.com.ru/Kite2021/K21-667-9.jpg</t>
  </si>
  <si>
    <t>48050</t>
  </si>
  <si>
    <t>K21-680-1</t>
  </si>
  <si>
    <t>Пенал Kite K21-680-1</t>
  </si>
  <si>
    <t>4063276052889</t>
  </si>
  <si>
    <t>https://www.mykite.com.ru/Kite2021/K21-680-1.jpg</t>
  </si>
  <si>
    <t>48051</t>
  </si>
  <si>
    <t>60/360</t>
  </si>
  <si>
    <t>Рекомендованный возраст, лет: 9-12+
Размер, см:  19,5x8x3,5
Вес, г:  40
Материал: полиэстер</t>
  </si>
  <si>
    <t>Сумки для обуви</t>
  </si>
  <si>
    <t>K20-600L-7</t>
  </si>
  <si>
    <t>Сумка для обуви Kite 600L-7</t>
  </si>
  <si>
    <t>4063276005922</t>
  </si>
  <si>
    <t>https://www.mykite.com.ru/Kite2020/K20-600L-7.jpg</t>
  </si>
  <si>
    <t>K20-600L-7_44944</t>
  </si>
  <si>
    <t>25/100</t>
  </si>
  <si>
    <t>Рекомендованный возраст, лет: 9-12+
Цвет: мятный, узор
Размер, см: 49x36
Вес, г: 110
Материал: полиэстер</t>
  </si>
  <si>
    <t>K21-600M-13</t>
  </si>
  <si>
    <t>Сумка для обуви Kite 600M Adorable</t>
  </si>
  <si>
    <t>4063276026996</t>
  </si>
  <si>
    <t>https://www.mykite.com.ru/Kite2021/K21-600M-13.jpg</t>
  </si>
  <si>
    <t>47861</t>
  </si>
  <si>
    <t>Рекомендованный возраст, лет: 6-10
Размер, см:  46x33
Вес, г:  90
Материал:полиэстер</t>
  </si>
  <si>
    <t>SP21-600M-1</t>
  </si>
  <si>
    <t>Сумка для обуви Kite 600M SP-1</t>
  </si>
  <si>
    <t>4063276026774</t>
  </si>
  <si>
    <t>https://www.mykite.com.ru/Kite2021/SP21-600M-1.jpg</t>
  </si>
  <si>
    <t>47839</t>
  </si>
  <si>
    <t>TF21-600M-1</t>
  </si>
  <si>
    <t>Сумка для обуви Kite 600M TF-1</t>
  </si>
  <si>
    <t>4063276026811</t>
  </si>
  <si>
    <t>https://www.mykite.com.ru/sites/default/files/productphoto/TF21-600M-1_1.jpg</t>
  </si>
  <si>
    <t>47843</t>
  </si>
  <si>
    <t>Рекомендованный возраст, лет: 6-10
Цвет: черный
Размер, см: 46x33
Вес, г: 90
Материал: полиэстер</t>
  </si>
  <si>
    <t>K21-600M-5</t>
  </si>
  <si>
    <t>Сумка для обуви Kite 600M-5 French dreams</t>
  </si>
  <si>
    <t>4063276026910</t>
  </si>
  <si>
    <t>https://www.mykite.com.ru/Kite2021/K21-600M-5.jpg</t>
  </si>
  <si>
    <t>47853</t>
  </si>
  <si>
    <t>"Рекомендованный возраст, лет: 6-10
Размер, см:  46x33
Вес, г:  90
Материал:полиэстер"</t>
  </si>
  <si>
    <t>NS21-601L-1</t>
  </si>
  <si>
    <t>Сумка для обуви Kite с карманом 601L-1 NS</t>
  </si>
  <si>
    <t>4063276028112</t>
  </si>
  <si>
    <t>https://www.mykite.com.ru/Kite2021/NS21-601L-1.jpg</t>
  </si>
  <si>
    <t>47927</t>
  </si>
  <si>
    <t>"Рекомендованный возраст, лет: 9-12+
Размер, см:  49x36
Вес, г:  128
Материал:полиэстер"</t>
  </si>
  <si>
    <t>K21-601L-21</t>
  </si>
  <si>
    <t>Сумка для обуви Kite с карманом 601L-21 Be sound</t>
  </si>
  <si>
    <t>4063276028075</t>
  </si>
  <si>
    <t>https://www.mykite.com.ru/Kite2021/K21-601L-21.jpg</t>
  </si>
  <si>
    <t>47923</t>
  </si>
  <si>
    <t>K21-601L-22</t>
  </si>
  <si>
    <t>Сумка для обуви Kite с карманом 601L-22 Be sound</t>
  </si>
  <si>
    <t>4063276028082</t>
  </si>
  <si>
    <t>https://www.mykite.com.ru/Kite2021/K21-601L-22.jpg</t>
  </si>
  <si>
    <t>47924</t>
  </si>
  <si>
    <t>K21-601L-23</t>
  </si>
  <si>
    <t>Сумка для обуви Kite с карманом 601L-23 Be sound</t>
  </si>
  <si>
    <t>4063276028099</t>
  </si>
  <si>
    <t>https://www.mykite.com.ru/Kite2021/K21-601L-23.jpg</t>
  </si>
  <si>
    <t>47925</t>
  </si>
  <si>
    <t>R21-601M</t>
  </si>
  <si>
    <t>Сумка для обуви Kite с карманом 601M R</t>
  </si>
  <si>
    <t>4063276027030</t>
  </si>
  <si>
    <t>https://www.mykite.com.ru/Kite2021/R21-601M.jpg</t>
  </si>
  <si>
    <t>47866</t>
  </si>
  <si>
    <t>Рекомендованный возраст, лет: 6-10
Размер, см:  46x33
Вес, г:  112
Материал:полиэстер</t>
  </si>
  <si>
    <t>K21-601L-14</t>
  </si>
  <si>
    <t>Сумка для обуви Kite с карманом K21-601L-14</t>
  </si>
  <si>
    <t>4063276028051</t>
  </si>
  <si>
    <t>https://www.mykite.com.ru/Kite2021/K21-601L-14.jpg</t>
  </si>
  <si>
    <t>47921</t>
  </si>
  <si>
    <t>Рекомендованный возраст, лет: 9-12+
Размер, см:  49x36
Вес, г:  128
Материал:полиэстер</t>
  </si>
  <si>
    <t>VIS19-601L-1</t>
  </si>
  <si>
    <t>Сумка для обуви с карманом Kite Education 601L-1 VIS</t>
  </si>
  <si>
    <t>4251458758913</t>
  </si>
  <si>
    <t>https://mykite.com.ru/sites/default/files/import/VIS19-601L-1.jpg</t>
  </si>
  <si>
    <t>VIS19-601L-1_42749</t>
  </si>
  <si>
    <t>Рекомендованный возраст, лет: 12-16+
Цвет: фиолетовый
Размер, см: 49x36
Материал: полиэстер</t>
  </si>
  <si>
    <t>Кошельки, косметички</t>
  </si>
  <si>
    <t>K20-612-3</t>
  </si>
  <si>
    <t>Косметичка Kite 612-3</t>
  </si>
  <si>
    <t>4063276018342</t>
  </si>
  <si>
    <t>https://www.mykite.com.ru/Kite2021/K20-612-3.jpg</t>
  </si>
  <si>
    <t>K20-612-3_44825</t>
  </si>
  <si>
    <t>30</t>
  </si>
  <si>
    <t>Рекомендованный возраст, лет: 13-17+
Цвет: пудровый
Размер, см: 26x17x8
Вес, г: 230
Материал: PVC, PU</t>
  </si>
  <si>
    <t>K20-762-1</t>
  </si>
  <si>
    <t>Косметичка Kite 762-1</t>
  </si>
  <si>
    <t>4063276018656</t>
  </si>
  <si>
    <t>https://www.mykite.com.ru/Kite2020/K20-762-1.jpg</t>
  </si>
  <si>
    <t>K20-762-1_44843</t>
  </si>
  <si>
    <t>100</t>
  </si>
  <si>
    <t>Рекомендованный возраст, лет: 13-17+
Цвет: красный
Размер, см: 22x15x1
Вес, г: 80
Материал: PU, полиестер</t>
  </si>
  <si>
    <t>K21-598-1</t>
  </si>
  <si>
    <t>Кошелек Kite 598-1</t>
  </si>
  <si>
    <t>4063276053411</t>
  </si>
  <si>
    <t>https://www.mykite.com.ru/Kite2021/K21-598-1.jpg</t>
  </si>
  <si>
    <t>48105</t>
  </si>
  <si>
    <t>Рекомендованный возраст, лет: 9-12+
Размер, см:  12,7х8,5х1
Вес, г:  40
Материал: полиэстер</t>
  </si>
  <si>
    <t>K21-650-1</t>
  </si>
  <si>
    <t>Кошелек Kite 650 Adorable</t>
  </si>
  <si>
    <t>4063276053374</t>
  </si>
  <si>
    <t>https://www.mykite.com.ru/Kite2021/K21-650-1.jpg</t>
  </si>
  <si>
    <t>48101</t>
  </si>
  <si>
    <t>50/100</t>
  </si>
  <si>
    <t>Рекомендованный возраст, лет:6-8
Размер, см:  12х8,5х1
Вес, г:  50
Материал: полиэстер</t>
  </si>
  <si>
    <t>K21-650-2</t>
  </si>
  <si>
    <t>Кошелек Kite 650 Inspiration</t>
  </si>
  <si>
    <t>4063276053381</t>
  </si>
  <si>
    <t>https://www.mykite.com.ru/Kite2021/K21-650-2.jpg</t>
  </si>
  <si>
    <t>48102</t>
  </si>
  <si>
    <t>K21-658-1</t>
  </si>
  <si>
    <t>Кошелек Kite K21-658-1</t>
  </si>
  <si>
    <t>4063276053459</t>
  </si>
  <si>
    <t>https://www.mykite.com.ru/Kite2021/K21-658-1.jpg</t>
  </si>
  <si>
    <t>48109</t>
  </si>
  <si>
    <t>Рекомендованный возраст, лет: 2-7
Размер, см:  10,5x8,5x3,5
Вес, г:  50
Материал: силикон</t>
  </si>
  <si>
    <t>K21-658-2</t>
  </si>
  <si>
    <t>Кошелек Kite K21-658-2</t>
  </si>
  <si>
    <t>4063276053466</t>
  </si>
  <si>
    <t>https://www.mykite.com.ru/Kite2021/K21-658-2.jpg</t>
  </si>
  <si>
    <t>48110</t>
  </si>
  <si>
    <t>K21-709-3</t>
  </si>
  <si>
    <t>Кошелёк Kite K21-709-3</t>
  </si>
  <si>
    <t>4063276053565</t>
  </si>
  <si>
    <t>https://www.mykite.com.ru/Kite2021/K21-709-3.jpg</t>
  </si>
  <si>
    <t>48121</t>
  </si>
  <si>
    <t>Рекомендованный возраст, лет: 2-7
Размер, см:  10x9x3
Вес, г:  45
Материал: силикон</t>
  </si>
  <si>
    <t>Зонтики</t>
  </si>
  <si>
    <t>K21-2001</t>
  </si>
  <si>
    <t>Зонт Kite детский 2001</t>
  </si>
  <si>
    <t>4063276051868</t>
  </si>
  <si>
    <t>https://www.mykite.com.ru/Kite2021/K21-2001.jpg</t>
  </si>
  <si>
    <t>47949</t>
  </si>
  <si>
    <t>12/48</t>
  </si>
  <si>
    <t>Рекомендованный возраст, лет: 6-8
Размер, см:  68
Вес, г:  300
Материал: полиэстер</t>
  </si>
  <si>
    <t>K20-2001-2</t>
  </si>
  <si>
    <t>Зонтик Kite детский 2001-2</t>
  </si>
  <si>
    <t>4063276010094</t>
  </si>
  <si>
    <t>https://www.mykite.com.ru/sites/default/files/productphoto/K20-2001-2_1.jpg</t>
  </si>
  <si>
    <t>K20-2001-2_44670</t>
  </si>
  <si>
    <t xml:space="preserve"> Коллекция 2020 Коллекция 2021</t>
  </si>
  <si>
    <t>Рекомендованный возраст, лет: 6-8. 
Размер, см: 68. 
Вес, г: 300. 
Материал: полиэстер</t>
  </si>
  <si>
    <t xml:space="preserve">Прайс-лист по канцелярским товарам </t>
  </si>
  <si>
    <t>Дата</t>
  </si>
  <si>
    <t>28.09.2021</t>
  </si>
  <si>
    <t>Ваша скидка</t>
  </si>
  <si>
    <t>Скидка за предоплату</t>
  </si>
  <si>
    <t>Фломастеры на водной основе. Яркие и насыщенные цвета. Чернила безопасны для здоровья. Круглый пишущий узел. Ширина следа 1-2 мм. Картонная упаковка с европодвесом.</t>
  </si>
  <si>
    <t>4251458739974</t>
  </si>
  <si>
    <t>6/144</t>
  </si>
  <si>
    <t>Kite канцелярия</t>
  </si>
  <si>
    <t>K19-046_40125</t>
  </si>
  <si>
    <t>https://www.mykite.com.ru/sites/default/files/productphoto/K19-046_1.jpg</t>
  </si>
  <si>
    <t>Фломастеры набор 6 шт Jolliers</t>
  </si>
  <si>
    <t>K19-046</t>
  </si>
  <si>
    <t>4251458740031</t>
  </si>
  <si>
    <t>18/144</t>
  </si>
  <si>
    <t>K19-043_40127</t>
  </si>
  <si>
    <t>https://www.mykite.com.ru/sites/default/files/productphoto/K19-043_1.jpg</t>
  </si>
  <si>
    <t>Фломастеры набор 18 шт. Jolliers</t>
  </si>
  <si>
    <t>K19-043</t>
  </si>
  <si>
    <t>4251458738779</t>
  </si>
  <si>
    <t>12/144</t>
  </si>
  <si>
    <t>K19-047_40126</t>
  </si>
  <si>
    <t>https://www.mykite.com.ru/sites/default/files/productphoto/K19-047_1.jpg</t>
  </si>
  <si>
    <t>Фломастеры набор 12 шт.Jolliers</t>
  </si>
  <si>
    <t>K19-047</t>
  </si>
  <si>
    <t>9.6 Фломастеры</t>
  </si>
  <si>
    <t>Мел восковой, 12 цветов TF, диаметр 8 мм. Картонная коробка с европодвесом.</t>
  </si>
  <si>
    <t xml:space="preserve"> Новинка!!!</t>
  </si>
  <si>
    <t>4063276038746</t>
  </si>
  <si>
    <t>24/288</t>
  </si>
  <si>
    <t>47396</t>
  </si>
  <si>
    <t>https://www.mykite.com.ru/sites/default/files/productphoto/TF21-070_1.jpg</t>
  </si>
  <si>
    <t>Мел восковой, 12 цветов TF</t>
  </si>
  <si>
    <t>TF21-070</t>
  </si>
  <si>
    <t>Мел восковой, 12 цветов LP, диаметр 8 мм. Картонная коробка с европодвесом.</t>
  </si>
  <si>
    <t>4063276038722</t>
  </si>
  <si>
    <t>47393</t>
  </si>
  <si>
    <t>https://www.mykite.com.ru/sites/default/files/productphoto/LP21-070_1.jpg</t>
  </si>
  <si>
    <t>Мел восковой, 12 цветов LP</t>
  </si>
  <si>
    <t>LP21-070</t>
  </si>
  <si>
    <t>Мел восковой Jumbo, 8 цветов TF, диаметр 12 мм. Картонная коробка с европодвесом.</t>
  </si>
  <si>
    <t>4063276038692</t>
  </si>
  <si>
    <t>47391</t>
  </si>
  <si>
    <t>https://www.mykite.com.ru/sites/default/files/productphoto/TF21-076_1.jpg</t>
  </si>
  <si>
    <t>Мел восковой Jumbo, 8 цветов TF</t>
  </si>
  <si>
    <t>TF21-076</t>
  </si>
  <si>
    <t>Мел восковой Jumbo, 8 цветов LP, диаметр 12 мм. Картонная коробка с европодвесом.</t>
  </si>
  <si>
    <t>4063276038678</t>
  </si>
  <si>
    <t>47389</t>
  </si>
  <si>
    <t>https://www.mykite.com.ru/sites/default/files/productphoto/LP21-076_1.jpg</t>
  </si>
  <si>
    <t>Мел восковой Jumbo, 8 цветов LP</t>
  </si>
  <si>
    <t>LP21-076</t>
  </si>
  <si>
    <t>9.4.2 Мел восковой</t>
  </si>
  <si>
    <t>Мел цветной Jumbo, 15 шт. в ведерке TF, диаметр 22 мм.</t>
  </si>
  <si>
    <t>4063276038944</t>
  </si>
  <si>
    <t>24</t>
  </si>
  <si>
    <t>49800</t>
  </si>
  <si>
    <t>https://www.mykite.com.ru/sites/default/files/productphoto/TF21-074_1.jpg</t>
  </si>
  <si>
    <t>Мел цветной Jumbo, 15 шт. в ведерке TF</t>
  </si>
  <si>
    <t>TF21-074</t>
  </si>
  <si>
    <t>Мел цветной Jumbo, 15 шт. в ведерке LP, диаметр 22 мм.</t>
  </si>
  <si>
    <t>4063276038920</t>
  </si>
  <si>
    <t>47386</t>
  </si>
  <si>
    <t>https://www.mykite.com.ru/sites/default/files/productphoto/LP21-074_1.jpg</t>
  </si>
  <si>
    <t>Мел цветной Jumbo, 15 шт. в ведерке LP</t>
  </si>
  <si>
    <t>LP21-074</t>
  </si>
  <si>
    <t>9.4.1 Мел цветной</t>
  </si>
  <si>
    <t>9.4 Мел</t>
  </si>
  <si>
    <t>Карандаши цветные акварельные, 36 шт., Kite "Птицы".  В наборе 36 акварельных карандашей. Грифель толщиной в 4 мм.  Древисина: липа. Грифель проклеен дисперсным клеем. Покрытие: цветной лак.  Длина изделия 175 мм.</t>
  </si>
  <si>
    <t>4251458700295</t>
  </si>
  <si>
    <t>8/80</t>
  </si>
  <si>
    <t>K18-1052_38339</t>
  </si>
  <si>
    <t>https://www.mykite.com.ru/kancelyariya/karandashi-cvetnye-akvarelnye-kite-k18-1052-36-sht</t>
  </si>
  <si>
    <t>Карандаши цветные акварельные, 36 шт., Kite</t>
  </si>
  <si>
    <t>K18-1052</t>
  </si>
  <si>
    <t>Цветные акварельные карандаши Kite в картонной упаковке с кисточкой. В наборе 12  акварельных карандашей. Грифель толщиной в 4 мм. Древисина: липа. Грифель проклеен дисперсным клеем. Покрытие: цветной лак.  Длина изделия 175 мм.</t>
  </si>
  <si>
    <t>4251458700233</t>
  </si>
  <si>
    <t>12/240</t>
  </si>
  <si>
    <t>K18-1049_38337</t>
  </si>
  <si>
    <t>https://www.mykite.com.ru/kancelyariya/karandashi-cvetnye-akvarelnye-kite-k18-1049-12-sht</t>
  </si>
  <si>
    <t>Карандаши цветные акварельные, 12 шт., Kite</t>
  </si>
  <si>
    <t>K18-1049</t>
  </si>
  <si>
    <t>9.2 Карандаши цветные акварельные</t>
  </si>
  <si>
    <t>Карандаши цветные, 6 цветов. Шестигранная форма корпуса. Толщина грифеля 3 мм. Древисина: липа. Грифель проклеен дисперсным клеем. Картонная упаковка с европодвесом.</t>
  </si>
  <si>
    <t>4250804848810</t>
  </si>
  <si>
    <t>24/480</t>
  </si>
  <si>
    <t>K15-050K_28973</t>
  </si>
  <si>
    <t>http://www.mykite.com.ru/sites/default/files/productphoto/K15-050.jpg</t>
  </si>
  <si>
    <t>Карандаши цветные, 6 шт. Kite "Животные"</t>
  </si>
  <si>
    <t>K15-050</t>
  </si>
  <si>
    <t>4250804899089</t>
  </si>
  <si>
    <t>33989_K17-050-2</t>
  </si>
  <si>
    <t>http://www.mykite.com.ru/sites/default/files/productphoto/K17-050-2.jpg</t>
  </si>
  <si>
    <t>Карандаши цветные, 6 шт. Kite "Города"</t>
  </si>
  <si>
    <t>K17-050-2</t>
  </si>
  <si>
    <t>Карандаши цветные, 24 цветов. Шестигранная форма корпуса. Толщина грифеля 3 мм. Древисина: липа. Грифель проклеен дисперсным клеем. Картонная упаковка с европодвесом.</t>
  </si>
  <si>
    <t>4250804898952</t>
  </si>
  <si>
    <t>6/120</t>
  </si>
  <si>
    <t>33986_K17-055-1</t>
  </si>
  <si>
    <t>http://www.mykite.com.ru/sites/default/files/productphoto/K17-055-1.jpg</t>
  </si>
  <si>
    <t>Карандаши цветные, 24 шт. Kite "Животные"</t>
  </si>
  <si>
    <t>K17-055-1</t>
  </si>
  <si>
    <t>Карандаши цветные, 18 цветов. Шестигранная форма корпуса. Толщина грифеля 3 мм. Древисина: липа. Грифель проклеен дисперсным клеем. Картонная упаковка с европодвесом.</t>
  </si>
  <si>
    <t>4250804848940</t>
  </si>
  <si>
    <t>8/160</t>
  </si>
  <si>
    <t>K15-052K_28976</t>
  </si>
  <si>
    <t>http://www.mykite.com.ru/sites/default/files/productphoto/K15-052.jpg</t>
  </si>
  <si>
    <t>Карандаши цветные, 18 шт. Kite "Животные"</t>
  </si>
  <si>
    <t>K15-052</t>
  </si>
  <si>
    <t>4250804898945</t>
  </si>
  <si>
    <t>33991_K17-052-2</t>
  </si>
  <si>
    <t>http://www.mykite.com.ru/sites/default/files/productphoto/K17-052-2.jpg</t>
  </si>
  <si>
    <t>Карандаши цветные, 18 шт. Kite "Города"</t>
  </si>
  <si>
    <t>K17-052-2</t>
  </si>
  <si>
    <t>Карандаши цветные, 12 цветов. Шестигранная форма корпуса. Толщина грифеля 3 мм. Древисина: липа. Грифель проклеен дисперсным клеем. Картонная упаковка с европодвесом.</t>
  </si>
  <si>
    <t>4250804848889</t>
  </si>
  <si>
    <t>K15-051K_28974</t>
  </si>
  <si>
    <t>http://www.mykite.com.ru/sites/default/files/productphoto/K15-051.jpg</t>
  </si>
  <si>
    <t>Карандаши цветные, 12 шт. Kite "Животные"</t>
  </si>
  <si>
    <t>K15-051</t>
  </si>
  <si>
    <t>4250804899102</t>
  </si>
  <si>
    <t>33990_K17-051-2</t>
  </si>
  <si>
    <t>http://www.mykite.com.ru/sites/default/files/productphoto/K17-051-2.jpg</t>
  </si>
  <si>
    <t>Карандаши цветные, 12 шт. Kite "Города"</t>
  </si>
  <si>
    <t>K17-051-2</t>
  </si>
  <si>
    <t>Карандаши цветные, 12 цветов. Трехгранная форма корпуса. Толщина грифеля 3 мм. Древисина: липа. Грифель проклеен дисперсным клеем. Картонная упаковка с европодвесом.</t>
  </si>
  <si>
    <t>4250804881152</t>
  </si>
  <si>
    <t>31225_K16-053</t>
  </si>
  <si>
    <t>http://www.mykite.com.ru/sites/default/files/productphoto/K16-053.jpg</t>
  </si>
  <si>
    <t>Карандаши цветные трехгранные, 12 шт. Kite "Животные"</t>
  </si>
  <si>
    <t>K16-053</t>
  </si>
  <si>
    <t>Карандаши цветные, 12 цветов. Трехгранная форма корпуса. Толщина грифеля 3 мм. Картонная упаковка с европодвесом.</t>
  </si>
  <si>
    <t>4250804899010</t>
  </si>
  <si>
    <t>33992_K17-053-2</t>
  </si>
  <si>
    <t>http://www.mykite.com.ru/sites/default/files/productphoto/K17-053-2.jpg</t>
  </si>
  <si>
    <t>Карандаши цветные трехгранные, 12 шт. Kite "Города"</t>
  </si>
  <si>
    <t>K17-053-2</t>
  </si>
  <si>
    <t>Карандаши цветные, 12 цветов. Трехгранная форма корпуса. Толщина грифеля 3 мм. Древисина: липа. Грифель проклеен дисперсным клеем. Упаковка - металлический пенал.</t>
  </si>
  <si>
    <t>4250804881169</t>
  </si>
  <si>
    <t>12/120</t>
  </si>
  <si>
    <t>31226</t>
  </si>
  <si>
    <t>http://www.mykite.com.ru/sites/default/files/productphoto/K16-058.jpg</t>
  </si>
  <si>
    <t>Карандаши цветные трехгранные, 12 шт, метал. пенал, Kite "Животные"</t>
  </si>
  <si>
    <t>K16-058</t>
  </si>
  <si>
    <t>Карандаши цветные, 12 цветов. Трехгранная форма корпуса. Толщина грифеля 3 мм. Упаковка - металлический пенал.</t>
  </si>
  <si>
    <t>4250804898884</t>
  </si>
  <si>
    <t>34005_K17-058-2</t>
  </si>
  <si>
    <t>http://www.mykite.com.ru/sites/default/files/productphoto/K17-058-2.jpg</t>
  </si>
  <si>
    <t>Карандаши цветные трехгранные, 12 шт, метал. пенал, Kite "Города"</t>
  </si>
  <si>
    <t>K17-058-2</t>
  </si>
  <si>
    <t>Карандаши цветные, 12 штук / 24 цвета. Шестигранная форма корпуса. Толщина грифеля 3 мм. Древисина: липа. Грифель проклеен дисперсным клеем. Картонная упаковка с европодвесом.</t>
  </si>
  <si>
    <t>4250804848933</t>
  </si>
  <si>
    <t>K15-054K_28975</t>
  </si>
  <si>
    <t>http://www.mykite.com.ru/sites/default/files/productphoto/K15-054.jpg</t>
  </si>
  <si>
    <t>Карандаши цветные двусторонние, 12 шт. Kite "Животные"</t>
  </si>
  <si>
    <t>K15-054</t>
  </si>
  <si>
    <t>4250804898907</t>
  </si>
  <si>
    <t>33996_K17-054-2</t>
  </si>
  <si>
    <t>http://www.mykite.com.ru/sites/default/files/productphoto/K17-054-2.jpg</t>
  </si>
  <si>
    <t>Карандаши цветные двусторонние, 12 шт. Kite "Города"</t>
  </si>
  <si>
    <t>K17-054-2</t>
  </si>
  <si>
    <t>4063276048707</t>
  </si>
  <si>
    <t>1/12/120</t>
  </si>
  <si>
    <t>50259</t>
  </si>
  <si>
    <t>Карандаши цв. трехгр.,12шт., мет. пенал Kite "Животные"</t>
  </si>
  <si>
    <t>K21-058</t>
  </si>
  <si>
    <t>9.1 Карандаши цветные</t>
  </si>
  <si>
    <t>09 Товары для творчества</t>
  </si>
  <si>
    <t>Стакан из бамбука BeSound. Легкий, достаточно прочный, не впитывает запахи. Для холодных и горячих напитков. Не использовать в микроволновке. Силиконовая крышка и держатель. Объем 440 мл.</t>
  </si>
  <si>
    <t>4251458771455</t>
  </si>
  <si>
    <t>1/12</t>
  </si>
  <si>
    <t>42375</t>
  </si>
  <si>
    <t>https://www.mykite.com.ru/sites/default/files/productphoto/K19-507_1.jpg</t>
  </si>
  <si>
    <t>Стакан из бамбука в коробке, 440 мл BeSound-1</t>
  </si>
  <si>
    <t>K19-507</t>
  </si>
  <si>
    <t>4251458771479</t>
  </si>
  <si>
    <t>42376</t>
  </si>
  <si>
    <t>https://www.mykite.com.ru/sites/default/files/productphoto/K19-508_1.jpg</t>
  </si>
  <si>
    <t>Стакан из бамбука в коробке, 440 мл BeSound</t>
  </si>
  <si>
    <t>K19-508</t>
  </si>
  <si>
    <t>Набор посуды из бамбука Racing. Пять предметов: глубокая и мелкая тарелки, чашка, ложка и вилка. Легкая, достаточно прочная, не впитывает запахи, для холодных и горячих блюд. Не использовать в микроволновке.</t>
  </si>
  <si>
    <t>4251458785834</t>
  </si>
  <si>
    <t>43489</t>
  </si>
  <si>
    <t>https://www.mykite.com.ru/sites/default/files/productphoto/K20-313-2_1.jpg</t>
  </si>
  <si>
    <t>Набор посуды из бамбука Racing (5 предметов)</t>
  </si>
  <si>
    <t>K20-313-2</t>
  </si>
  <si>
    <t>Набор посуды из бамбука Owls. Пять предметов: глубокая и мелкая тарелки, чашка, ложка и вилка. Легкая, достаточно прочная, не впитывает запахи, для холодных и горячих блюд. Не использовать в микроволновке.</t>
  </si>
  <si>
    <t>4251458786398</t>
  </si>
  <si>
    <t>44732</t>
  </si>
  <si>
    <t>https://www.mykite.com.ru/sites/default/files/productphoto/K20-313-3_1.jpg</t>
  </si>
  <si>
    <t>Набор посуды из бамбука Owls (5 предметов)</t>
  </si>
  <si>
    <t>K20-313-3</t>
  </si>
  <si>
    <t>Набор посуды из бамбука Lovely Sophie. Пять предметов: глубокая и мелкая тарелки, чашка, ложка и вилка. Легкая, достаточно прочная, не впитывает запахи, для холодных и горячих блюд. Не использовать в микроволновке.</t>
  </si>
  <si>
    <t>4251458785957</t>
  </si>
  <si>
    <t>43496_K20-313-1</t>
  </si>
  <si>
    <t>https://www.mykite.com.ru/sites/default/files/productphoto/K20-313-1_1.jpg</t>
  </si>
  <si>
    <t>Набор посуды из бамбука Lovely Sophie (5 предметов)</t>
  </si>
  <si>
    <t>K20-313-1</t>
  </si>
  <si>
    <t>Набор посуды из бамбука Jolliers. Пять предметов: глубокая и мелкая тарелки, чашка, ложка и вилка. Легкая, достаточно прочная, не впитывает запахи, для холодных и горячих блюд. Не использовать в микроволновке.</t>
  </si>
  <si>
    <t>4251458771493</t>
  </si>
  <si>
    <t>42532_K19-500</t>
  </si>
  <si>
    <t>https://www.mykite.com.ru/sites/default/files/productphoto/K19-500_1.jpg</t>
  </si>
  <si>
    <t>Набор посуды из бамбука Jolliers (5 предметов)</t>
  </si>
  <si>
    <t>K19-500</t>
  </si>
  <si>
    <t>8.5 Изделия из бамбука</t>
  </si>
  <si>
    <t>Термочашка 260 мл. 
Компактная и удобная.
Материал: нержавеющая сталь.
 Внутренняя  и внешняя колба из стали AISI 304.
Хорошо удерживает тепло до 2 часов. Надежная и крепкая.</t>
  </si>
  <si>
    <t>4063276084804</t>
  </si>
  <si>
    <t>1/50</t>
  </si>
  <si>
    <t>50283</t>
  </si>
  <si>
    <t>https://www.mykite.com.ru/sites/default/files/productphoto/K21-324-02_1.jpg</t>
  </si>
  <si>
    <t>Мятный</t>
  </si>
  <si>
    <t>Термос мятный, 260 мл</t>
  </si>
  <si>
    <t>K21-324-02</t>
  </si>
  <si>
    <t>4063276084781</t>
  </si>
  <si>
    <t>50282</t>
  </si>
  <si>
    <t>https://www.mykite.com.ru/sites/default/files/productphoto/K21-324-01_1.jpg</t>
  </si>
  <si>
    <t>Белый</t>
  </si>
  <si>
    <t>Термос белый, 260 мл</t>
  </si>
  <si>
    <t>K21-324-01</t>
  </si>
  <si>
    <t>Термос Pearl бирюзовый перламутровый, 350 мл.  Материал: нержавеющая сталь. Внутренняя колба из стали AISI 304. Удерживает тепло до 6 часов. Имеют функциональную чашку.</t>
  </si>
  <si>
    <t>4251458739370</t>
  </si>
  <si>
    <t>60</t>
  </si>
  <si>
    <t>42562_K19-302-01</t>
  </si>
  <si>
    <t>https://www.mykite.com.ru/sites/default/files/productphoto/K19-302-01.jpg</t>
  </si>
  <si>
    <t>Черный</t>
  </si>
  <si>
    <t>Термос Pearl черный перл., 350 мл</t>
  </si>
  <si>
    <t>K19-302-01</t>
  </si>
  <si>
    <t>4251458739417</t>
  </si>
  <si>
    <t>1/60</t>
  </si>
  <si>
    <t>42563_K19-302-02</t>
  </si>
  <si>
    <t>https://www.mykite.com.ru/sites/default/files/productphoto/K19-302-02.jpg</t>
  </si>
  <si>
    <t>Серебряный</t>
  </si>
  <si>
    <t>Термос Pearl  серебрянный перл., 350 мл</t>
  </si>
  <si>
    <t>K19-302-02</t>
  </si>
  <si>
    <t>Термокружка Nasa, 440 мл. Материал: нержавеющая сталь. Внутренняя колба из стали AISI 304. Удерживает тепло до 4 часов.</t>
  </si>
  <si>
    <t>4063276048769</t>
  </si>
  <si>
    <t>1/48</t>
  </si>
  <si>
    <t>48205</t>
  </si>
  <si>
    <t>https://www.mykite.com.ru/sites/default/files/productphoto/NS21-303_1.jpg</t>
  </si>
  <si>
    <t>Синий</t>
  </si>
  <si>
    <t>Термос NS, 440 мл</t>
  </si>
  <si>
    <t>NS21-303</t>
  </si>
  <si>
    <t>Термос Kite 473 мл, черный. Материал: нержавеющая сталь. Внутренняя колба из стали AISI 304. Хорошо удерживает тепло. Имеет функциональную чашку.</t>
  </si>
  <si>
    <t>4063276048479</t>
  </si>
  <si>
    <t>1/36</t>
  </si>
  <si>
    <t>49990</t>
  </si>
  <si>
    <t>https://www.mykite.com.ru/sites/default/files/productphoto/K21-320-03_1.jpg</t>
  </si>
  <si>
    <t>Термос Kite 473 мл., черный</t>
  </si>
  <si>
    <t>K21-320-03</t>
  </si>
  <si>
    <t>Термос Kite 473 мл, персиковый. Материал: нержавеющая сталь. Внутренняя колба из стали AISI 304. Хорошо удерживает тепло. Имеет функциональную чашку.</t>
  </si>
  <si>
    <t>4063276048493</t>
  </si>
  <si>
    <t>49992</t>
  </si>
  <si>
    <t>https://www.mykite.com.ru/sites/default/files/productphoto/K21-320-01_1.jpg</t>
  </si>
  <si>
    <t>персиковый</t>
  </si>
  <si>
    <t>Термос Kite 473 мл., персиковый</t>
  </si>
  <si>
    <t>K21-320-01</t>
  </si>
  <si>
    <t>Термос Kite 473 мл, зеленый. Материал: нержавеющая сталь. Внутренняя колба из стали AISI 304. Хорошо удерживает тепло. Имеет функциональную чашку.</t>
  </si>
  <si>
    <t>4063276048516</t>
  </si>
  <si>
    <t>49993</t>
  </si>
  <si>
    <t>https://www.mykite.com.ru/sites/default/files/productphoto/K21-320-02_1.jpg</t>
  </si>
  <si>
    <t>Зеленый</t>
  </si>
  <si>
    <t>Термос Kite 473 мл., зеленый</t>
  </si>
  <si>
    <t>K21-320-02</t>
  </si>
  <si>
    <t>Термос Fresh 350 мл, бирюзовй. Материал: нержавеющая сталь. Внутренняя колба из стали AISI 304. Хорошо удерживает тепло. Имеет функциональную чашку.</t>
  </si>
  <si>
    <t>4063276043665</t>
  </si>
  <si>
    <t>1/30</t>
  </si>
  <si>
    <t>49968</t>
  </si>
  <si>
    <t>https://www.mykite.com.ru/sites/default/files/productphoto/K21-305-03_1.jpg</t>
  </si>
  <si>
    <t>Бирюзовый</t>
  </si>
  <si>
    <t>Термос Fresh бирюзовый, 350 мл</t>
  </si>
  <si>
    <t>K21-305-03</t>
  </si>
  <si>
    <t>Термос Fine 350 мл, черный. Материал: нержавеющая сталь. Внутренняя колба из стали AISI 304. Хорошо удерживает тепло. Имеет функциональную чашку.</t>
  </si>
  <si>
    <t>4063276043641</t>
  </si>
  <si>
    <t>49966</t>
  </si>
  <si>
    <t>https://www.mykite.com.ru/sites/default/files/productphoto/K21-305-01_1.jpg</t>
  </si>
  <si>
    <t>Термос Fine черный, 350 мл</t>
  </si>
  <si>
    <t>K21-305-01</t>
  </si>
  <si>
    <t>Термос Cool 350 мл, синий. Материал: нержавеющая сталь. Внутренняя колба из стали AISI 304. Хорошо удерживает тепло. Имеет функциональную чашку.</t>
  </si>
  <si>
    <t>4063276043658</t>
  </si>
  <si>
    <t>49967</t>
  </si>
  <si>
    <t>https://www.mykite.com.ru/sites/default/files/productphoto/K21-305-02_1.jpg</t>
  </si>
  <si>
    <t>Термос Cool синий, 350 мл</t>
  </si>
  <si>
    <t>K21-305-02</t>
  </si>
  <si>
    <t>Термокружка Botanique, 410 мл. Материал: нержавеющая сталь. Внутренняя колба из стали AISI 304. Удерживает тепло до 4 часов.</t>
  </si>
  <si>
    <t>4251458740307</t>
  </si>
  <si>
    <t>42762</t>
  </si>
  <si>
    <t>https://www.mykite.com.ru/sites/default/files/productphoto/K19-304-01_1.jpg</t>
  </si>
  <si>
    <t>Термос Botanique, 410 мл</t>
  </si>
  <si>
    <t>K19-304-01</t>
  </si>
  <si>
    <t>Термокружка BeSound, 440 мл. Материал: нержавеющая сталь. Внутренняя колба из стали AISI 304. Удерживает тепло до 4 часов.</t>
  </si>
  <si>
    <t xml:space="preserve"> Хит продаж!</t>
  </si>
  <si>
    <t>4251458739301</t>
  </si>
  <si>
    <t>42708</t>
  </si>
  <si>
    <t>https://www.mykite.com.ru/sites/default/files/productphoto/K19-303-02_1.jpg</t>
  </si>
  <si>
    <t>Термос BeSound, 440 мл</t>
  </si>
  <si>
    <t>K19-303-02</t>
  </si>
  <si>
    <t>Термокружка BeSound,, 410 мл. Материал: нержавеющая сталь. Внутренняя колба из стали AISI 304. Удерживает тепло до 4 часов.</t>
  </si>
  <si>
    <t>4251458740284</t>
  </si>
  <si>
    <t>42764</t>
  </si>
  <si>
    <t>https://www.mykite.com.ru/sites/default/files/productphoto/K19-304-02_1.jpg</t>
  </si>
  <si>
    <t>Красный</t>
  </si>
  <si>
    <t>Термос BeSound, 410 мл</t>
  </si>
  <si>
    <t>K19-304-02</t>
  </si>
  <si>
    <t>4063276084828</t>
  </si>
  <si>
    <t>50284</t>
  </si>
  <si>
    <t>https://www.mykite.com.ru/sites/default/files/productphoto/K21-324-03_1.jpg</t>
  </si>
  <si>
    <t>Термоc персиковый, 260 мл</t>
  </si>
  <si>
    <t>K21-324-03</t>
  </si>
  <si>
    <t>8.3 Термосы</t>
  </si>
  <si>
    <t>Ланчбокс для еды. Изготовлен из пищевого  пластика. Разделен на два отсека и укомплектован столовыми приборами и дополнительной емкостью. Объем 750 мл.</t>
  </si>
  <si>
    <t>4063276043504</t>
  </si>
  <si>
    <t>1/24/96</t>
  </si>
  <si>
    <t>48554</t>
  </si>
  <si>
    <t>https://www.mykite.com.ru/sites/default/files/productphoto/K21-163-1_1.jpg</t>
  </si>
  <si>
    <t>Ланчбокс с наполнением Swag</t>
  </si>
  <si>
    <t>K21-163-1</t>
  </si>
  <si>
    <t>4063276043528</t>
  </si>
  <si>
    <t>48556</t>
  </si>
  <si>
    <t>https://www.mykite.com.ru/sites/default/files/productphoto/K21-163-3_1.jpg</t>
  </si>
  <si>
    <t>Голубой</t>
  </si>
  <si>
    <t>Ланчбокс с наполнением Smile</t>
  </si>
  <si>
    <t>K21-163-3</t>
  </si>
  <si>
    <t>4063276047571</t>
  </si>
  <si>
    <t>47209</t>
  </si>
  <si>
    <t>Фиолетовый</t>
  </si>
  <si>
    <t>Ланчбокс с наполнением LP. Объем 750 мл.</t>
  </si>
  <si>
    <t>LP21-163</t>
  </si>
  <si>
    <t>4063276047502</t>
  </si>
  <si>
    <t>47211</t>
  </si>
  <si>
    <t>Ланчбокс с наполнением  TF. Объем 750 мл.</t>
  </si>
  <si>
    <t>TF21-163</t>
  </si>
  <si>
    <t>4063276039361</t>
  </si>
  <si>
    <t>47198</t>
  </si>
  <si>
    <t>https://www.mykite.com.ru/sites/default/files/productphoto/SP21-163-1_1.jpg</t>
  </si>
  <si>
    <t>Ланчбокс с наполнением  SP-1</t>
  </si>
  <si>
    <t>SP21-163-1</t>
  </si>
  <si>
    <t>4063276043511</t>
  </si>
  <si>
    <t>48555</t>
  </si>
  <si>
    <t>https://www.mykite.com.ru/sites/default/files/productphoto/K21-163-2_1.jpg</t>
  </si>
  <si>
    <t>Ланчбокс с наполнением  BFF</t>
  </si>
  <si>
    <t>K21-163-2</t>
  </si>
  <si>
    <t>Ланчбокс для еды. Изготовлен из пищевого  пластика. Разделен на два отсека. Объем 420 мл.</t>
  </si>
  <si>
    <t>4063276039323</t>
  </si>
  <si>
    <t>1/12/72</t>
  </si>
  <si>
    <t>47210</t>
  </si>
  <si>
    <t>https://www.mykite.com.ru/sites/default/files/productphoto/TF21-160_1.jpg</t>
  </si>
  <si>
    <t>Черный, голубой</t>
  </si>
  <si>
    <t>Ланчбокс TF. Объем 420 мл.</t>
  </si>
  <si>
    <t>TF21-160</t>
  </si>
  <si>
    <t>Ланчбокс для еды. Изготовлен из пищевого  пластика. Можно использовать в микроволновых печах (без крышки). Не протекает благодаяря силиконовой вставке. Объем 370 мл.</t>
  </si>
  <si>
    <t>4063276048264</t>
  </si>
  <si>
    <t>49982</t>
  </si>
  <si>
    <t>https://www.mykite.com.ru/sites/default/files/productphoto/K21-179-2_1.jpg</t>
  </si>
  <si>
    <t>Розовый, бирюзовый</t>
  </si>
  <si>
    <t>Ланчбокс Sweet mood, 370 мл.</t>
  </si>
  <si>
    <t>K21-179-2</t>
  </si>
  <si>
    <t>4063276043467</t>
  </si>
  <si>
    <t>48562</t>
  </si>
  <si>
    <t>https://www.mykite.com.ru/sites/default/files/productphoto/K21-160-1_1.jpg</t>
  </si>
  <si>
    <t>Ланчбокс Space Skating</t>
  </si>
  <si>
    <t>K21-160-1</t>
  </si>
  <si>
    <t>4063276039309</t>
  </si>
  <si>
    <t>47196</t>
  </si>
  <si>
    <t>https://www.mykite.com.ru/sites/default/files/productphoto/SP21-160_1.jpg</t>
  </si>
  <si>
    <t>Ланчбокс SP. Объем 420 мл.</t>
  </si>
  <si>
    <t>SP21-160</t>
  </si>
  <si>
    <t>4063276048226</t>
  </si>
  <si>
    <t>49981</t>
  </si>
  <si>
    <t>https://www.mykite.com.ru/sites/default/files/productphoto/K21-179-3_1.jpg</t>
  </si>
  <si>
    <t>Голубой, розовый</t>
  </si>
  <si>
    <t>Ланчбокс Secret, 370 мл.</t>
  </si>
  <si>
    <t>K21-179-3</t>
  </si>
  <si>
    <t>4063276039316</t>
  </si>
  <si>
    <t>48248</t>
  </si>
  <si>
    <t>https://www.mykite.com.ru/sites/default/files/productphoto/R21-160_1.jpg</t>
  </si>
  <si>
    <t>Ланчбокс RH. Объем 420 мл.</t>
  </si>
  <si>
    <t>R21-160</t>
  </si>
  <si>
    <t>Ланчбокс для еды. Изготовлен из пищевого  пластика. Можно использовать в микроволновых печах (без крышки). Не протекает благодаяря силиконовой вставке. Объем 860 мл.</t>
  </si>
  <si>
    <t>4063276048202</t>
  </si>
  <si>
    <t>49919</t>
  </si>
  <si>
    <t>https://www.mykite.com.ru/sites/default/files/productphoto/K21-178-3_1.jpg</t>
  </si>
  <si>
    <t>Голубой, фиолетовый</t>
  </si>
  <si>
    <t>Ланчбокс Pretty, 860 мл.</t>
  </si>
  <si>
    <t>K21-178-3</t>
  </si>
  <si>
    <t>4063276039286</t>
  </si>
  <si>
    <t>47208</t>
  </si>
  <si>
    <t>Ланчбокс LP. Объем 420 мл.</t>
  </si>
  <si>
    <t>LP21-160</t>
  </si>
  <si>
    <t>4251458738465</t>
  </si>
  <si>
    <t>43403_K19-178-2</t>
  </si>
  <si>
    <t>https://www.mykite.com.ru/sites/default/files/productphoto/K19-178-2_1.jpg</t>
  </si>
  <si>
    <t>Ланчбокс Lovely Sophie-2. Объем 860 мл.</t>
  </si>
  <si>
    <t>K19-178-2</t>
  </si>
  <si>
    <t>4063276048189</t>
  </si>
  <si>
    <t>49918</t>
  </si>
  <si>
    <t>https://www.mykite.com.ru/sites/default/files/productphoto/K21-178-2_1.jpg</t>
  </si>
  <si>
    <t>Ланчбокс Enjoy, 860 мл.</t>
  </si>
  <si>
    <t>K21-178-2</t>
  </si>
  <si>
    <t>4063276048240</t>
  </si>
  <si>
    <t>49979</t>
  </si>
  <si>
    <t>https://www.mykite.com.ru/sites/default/files/productphoto/K21-179-1_1.jpg</t>
  </si>
  <si>
    <t>Желтый</t>
  </si>
  <si>
    <t>Ланчбокс Chill out, 370 мл.</t>
  </si>
  <si>
    <t>K21-179-1</t>
  </si>
  <si>
    <t>Ланчбокс для еды. Изготовлен из пищевого пластика. Разделен на два отсека. Можно использовать в микроволновых печах (без крышки). Объем 650 мл.</t>
  </si>
  <si>
    <t>4063276048301</t>
  </si>
  <si>
    <t>49983</t>
  </si>
  <si>
    <t>https://www.mykite.com.ru/sites/default/files/productphoto/K21-175-3_1.jpg</t>
  </si>
  <si>
    <t>Серый</t>
  </si>
  <si>
    <t>Ланчбокс Beauty -3. Объем 650 мл.</t>
  </si>
  <si>
    <t>K21-175-3</t>
  </si>
  <si>
    <t>4063276048295</t>
  </si>
  <si>
    <t>43632</t>
  </si>
  <si>
    <t>https://www.mykite.com.ru/sites/default/files/productphoto/K21-175-2_1.jpg</t>
  </si>
  <si>
    <t>Кораловый</t>
  </si>
  <si>
    <t>Ланчбокс Beauty -2. Объем 650 мл.</t>
  </si>
  <si>
    <t>K21-175-2</t>
  </si>
  <si>
    <t>4063276048288</t>
  </si>
  <si>
    <t>43631</t>
  </si>
  <si>
    <t>https://www.mykite.com.ru/sites/default/files/productphoto/K21-175-1_1.jpg</t>
  </si>
  <si>
    <t>Ланчбокс Beauty -1. Объем 650 мл.</t>
  </si>
  <si>
    <t>K21-175-1</t>
  </si>
  <si>
    <t>8.2 Ланчбоксы</t>
  </si>
  <si>
    <t>Стакан для воды, 460 мл, Jolliers. Корпус изготовлен с пищевого пластика, трубочка из полипропилена. Об'ъєм 460 мл. Использовать только для холодных напитков.</t>
  </si>
  <si>
    <t>4251458771868</t>
  </si>
  <si>
    <t>1/24</t>
  </si>
  <si>
    <t>42243</t>
  </si>
  <si>
    <t>https://www.mykite.com.ru/sites/default/files/productphoto/K19-176-01_1.jpg</t>
  </si>
  <si>
    <t>Стакан для воды, 460 мл, Jolliers</t>
  </si>
  <si>
    <t>K19-176-01</t>
  </si>
  <si>
    <t>Бутылочка для воды, 800 мл., оранжевая. Изготовлена из тритана. Безопасна для здоровья.</t>
  </si>
  <si>
    <t>4063276001481</t>
  </si>
  <si>
    <t>1/12/48</t>
  </si>
  <si>
    <t>44146_K20-396-01</t>
  </si>
  <si>
    <t>https://www.mykite.com.ru/sites/default/files/productphoto/K20-396-01_1.jpg</t>
  </si>
  <si>
    <t>Оранжевый</t>
  </si>
  <si>
    <t>Бутылочка для воды, 800 мл., оранжевая</t>
  </si>
  <si>
    <t>K20-396-01</t>
  </si>
  <si>
    <t>Бутылочка для воды, 800 мл., бирюзовая. Изготовлена из тритана. Безопасна для здоровья.</t>
  </si>
  <si>
    <t>4063276001849</t>
  </si>
  <si>
    <t>44147_K20-396-02</t>
  </si>
  <si>
    <t>https://www.mykite.com.ru/sites/default/files/productphoto/K20-396-02_1.jpg</t>
  </si>
  <si>
    <t>Бутылочка для воды, 800 мл., бирюзовая</t>
  </si>
  <si>
    <t>K20-396-02</t>
  </si>
  <si>
    <t>Бутылочка для воды Kite, 750 мл.серая. Изготовлена из тритана. Безопасна для здоровья.</t>
  </si>
  <si>
    <t>4251458739257</t>
  </si>
  <si>
    <t>42714</t>
  </si>
  <si>
    <t>https://www.mykite.com.ru/sites/default/files/productphoto/K19-406-03_1.jpg</t>
  </si>
  <si>
    <t>Бутылочка для воды, 750 мл., серая</t>
  </si>
  <si>
    <t>K19-406-03</t>
  </si>
  <si>
    <t>Бутылочка для воды Kite, 750 мл.розовая. Изготовлена из тритана. Безопасна для здоровья.</t>
  </si>
  <si>
    <t>4251458739196</t>
  </si>
  <si>
    <t>42716</t>
  </si>
  <si>
    <t>https://www.mykite.com.ru/sites/default/files/productphoto/K19-406-02_1.jpg</t>
  </si>
  <si>
    <t>Розовый</t>
  </si>
  <si>
    <t>Бутылочка для воды, 750 мл., розовая</t>
  </si>
  <si>
    <t>K19-406-02</t>
  </si>
  <si>
    <t>Бутылочка для воды Kite, 750 мл.оранжевая. Изготовлена из тритана. Безопасна для здоровья.</t>
  </si>
  <si>
    <t xml:space="preserve"> Хит продаж!  </t>
  </si>
  <si>
    <t>4251458739226</t>
  </si>
  <si>
    <t>42715</t>
  </si>
  <si>
    <t>https://www.mykite.com.ru/sites/default/files/productphoto/K19-406-07_1.jpg</t>
  </si>
  <si>
    <t>Бутылочка для воды, 750 мл., оранжевая</t>
  </si>
  <si>
    <t>K19-406-07</t>
  </si>
  <si>
    <t>Бутылочка для воды Kite, 650 мл., розовая. Изготовлена из тритана. Безопасна для  здоровья. 
Бутылочки имеют оригинальный, стильный  и  удобный дизайн.</t>
  </si>
  <si>
    <t>4063276001900</t>
  </si>
  <si>
    <t>44143</t>
  </si>
  <si>
    <t>https://www.mykite.com.ru/sites/default/files/productphoto/K20-395-01_1.jpg</t>
  </si>
  <si>
    <t>Бутылочка для воды, 650 мл., розовая</t>
  </si>
  <si>
    <t>K20-395-01</t>
  </si>
  <si>
    <t>Бутылочка для воды Kite, 650 мл., голубая. Изготовлена из тритана. Безопасна для  здоровья. 
Бутылочки имеют оригинальный, стильный  и  удобный дизайн.</t>
  </si>
  <si>
    <t>4063276001870</t>
  </si>
  <si>
    <t>44144</t>
  </si>
  <si>
    <t>https://www.mykite.com.ru/sites/default/files/productphoto/K20-395-02_1.jpg</t>
  </si>
  <si>
    <t>Бутылочка для воды, 650 мл., голубая</t>
  </si>
  <si>
    <t>K20-395-02</t>
  </si>
  <si>
    <t>Бутылочка для воды Kite, 550 мл., фиолетовая. Изготовлена из тритана. Безопасна для  здоровья. 
Бутылочки имеют оригинальный, стильный  и  удобный дизайн.</t>
  </si>
  <si>
    <t>4251458731619</t>
  </si>
  <si>
    <t>12/72</t>
  </si>
  <si>
    <t>38766_K18-401-05</t>
  </si>
  <si>
    <t>https://www.mykite.com.ru/sites/default/files/productphoto/K18-401-05.jpg</t>
  </si>
  <si>
    <t>Бутылочка для воды, 550 мл., фиолетовая</t>
  </si>
  <si>
    <t>K18-401-05</t>
  </si>
  <si>
    <t>Бутылочка для воды Kite, 550 мл., зеленая. Изготовлена из тритана. Безопасна для здоровья.</t>
  </si>
  <si>
    <t>4251458771752</t>
  </si>
  <si>
    <t>K19-401-06_41248</t>
  </si>
  <si>
    <t>https://www.mykite.com.ru/sites/default/files/productphoto/K19-401-06_1.jpg</t>
  </si>
  <si>
    <t>Бутылочка для воды, 550 мл., зеленая</t>
  </si>
  <si>
    <t>K19-401-06</t>
  </si>
  <si>
    <t>Бутылочка для воды Kite, 550 мл., голубая. Изготовлена из тритана. Безопасна для  здоровья. 
Бутылочки имеют оригинальный, стильный  и  удобный дизайн.</t>
  </si>
  <si>
    <t>4251458731626</t>
  </si>
  <si>
    <t>38765_K18-401-04</t>
  </si>
  <si>
    <t>https://www.mykite.com.ru/sites/default/files/productphoto/K18-401-04.jpg</t>
  </si>
  <si>
    <t>Бутылочка для воды, 550 мл., голубая</t>
  </si>
  <si>
    <t>K18-401-04</t>
  </si>
  <si>
    <t>Бутылочка для воды Kite, 530 мл., серая. Изготовлена из тритана. Безопасна для  здоровья. 
Бутылочки имеют оригинальный, стильный  и  удобный дизайн.</t>
  </si>
  <si>
    <t>4251458731008</t>
  </si>
  <si>
    <t>38764_K18-400-03</t>
  </si>
  <si>
    <t>https://www.mykite.com.ru/sites/default/files/productphoto/K18-400-03.jpg</t>
  </si>
  <si>
    <t>Бутылочка для воды, 530 мл., серая</t>
  </si>
  <si>
    <t>K18-400-03</t>
  </si>
  <si>
    <t>Бутылочка для воды Kite, 530 мл., розовая. Изготовлена из тритана. Безопасна для здоровья.</t>
  </si>
  <si>
    <t>4251458731022</t>
  </si>
  <si>
    <t>38763_K18-400-02</t>
  </si>
  <si>
    <t>https://www.mykite.com.ru/sites/default/files/productphoto/K18-400-02.jpg</t>
  </si>
  <si>
    <t>Бутылочка для воды, 530 мл., розовая</t>
  </si>
  <si>
    <t>K18-400-02</t>
  </si>
  <si>
    <t>Бутылочка для воды Kite, 530 мл., зеленая. Изготовлена из тритана. Безопасна для здоровья.</t>
  </si>
  <si>
    <t>4251458731015</t>
  </si>
  <si>
    <t>38744_K18-400-01</t>
  </si>
  <si>
    <t>https://www.mykite.com.ru/sites/default/files/productphoto/K18-400-01.jpg</t>
  </si>
  <si>
    <t>Бутылочка для воды, 530 мл., зеленая</t>
  </si>
  <si>
    <t>K18-400-01</t>
  </si>
  <si>
    <t>Бутылочка  для воды Kite. Предназначена для  воды и других напитков. Объем: 500 мл. Изготовлена из тритана. Тритан – надежный, прочный, безопасный  пластик без запаха и вкуса. Не такой хрупкий, как стекло, но  легкий и  прозрачный  материал. Бутылочки прослужат  долго и  сохранят свой первоначальный вид.
Изделия из Тритана  не содержат Бисфенол А (он опасен тем, что при нагреве или при длительном хранении пищевых продуктов в посуде,  переходит из пластика в пищу и негативно влияет на здоровье), могут выдерживать температуру до 90 ° C .Безопасны для  здоровья. 
 Их так же  можно мыть в посудомоечной машине.</t>
  </si>
  <si>
    <t>4063276085733</t>
  </si>
  <si>
    <t>49963</t>
  </si>
  <si>
    <t>https://www.mykite.com.ru/sites/default/files/productphoto/K21-397-1_1.jpg</t>
  </si>
  <si>
    <t>Бутылочка для воды Sweet moment, 500 мл</t>
  </si>
  <si>
    <t>K21-397-1</t>
  </si>
  <si>
    <t>Бутылочка для воды Kite, 500 мл., серая. Изготовлена из тритана. Безопасна для  здоровья. 
Бутылочки имеют оригинальный, стильный  и  удобный дизайн.</t>
  </si>
  <si>
    <t>4063276039439</t>
  </si>
  <si>
    <t>47201</t>
  </si>
  <si>
    <t>Бутылочка для воды LP, 500 мл</t>
  </si>
  <si>
    <t>LP21-397</t>
  </si>
  <si>
    <t>4063276085702</t>
  </si>
  <si>
    <t>49962</t>
  </si>
  <si>
    <t>https://www.mykite.com.ru/sites/default/files/productphoto/K21-397-2_1.jpg</t>
  </si>
  <si>
    <t>Бутылочка для воды Fantastic, 500 мл</t>
  </si>
  <si>
    <t>K21-397-2</t>
  </si>
  <si>
    <t>Бутылочка  для воды Kite. Предназначена для  воды и других напитков. Объем: 350 мл. Изготовлена из тритана. Тритан – надежный, прочный, безопасный  пластик без запаха и вкуса. Не такой хрупкий, как стекло, но  легкий и  прозрачный  материал. Бутылочки прослужат  долго и  сохранят свой первоначальный вид.
Изделия из Тритана  не содержат Бисфенол А (он опасен тем, что при нагреве или при длительном хранении пищевых продуктов в посуде,  переходит из пластика в пищу и негативно влияет на здоровье), могут выдерживать температуру до 90 ° C .Безопасны для  здоровья. 
 Их так же  можно мыть в посудомоечной машине.</t>
  </si>
  <si>
    <t>4063276047601</t>
  </si>
  <si>
    <t>48210</t>
  </si>
  <si>
    <t>https://www.mykite.com.ru/sites/default/files/productphoto/K21-399-2_1.jpg</t>
  </si>
  <si>
    <t>Бутылочка  для воды, 350 мл, Bear</t>
  </si>
  <si>
    <t>K21-399-2</t>
  </si>
  <si>
    <t>8.1 Бутылочки и стаканы для воды</t>
  </si>
  <si>
    <t>08 Товары для детей и школьников</t>
  </si>
  <si>
    <t>Бейдж-чехол для детского пропуска, абонемента, проездного документа и пр. Прозрачный карман для фото + дополнительный непрозрачный карман. Материал: PU. Крепление - металлический карабин + кольцо.</t>
  </si>
  <si>
    <t>4063276035370</t>
  </si>
  <si>
    <t>28/336</t>
  </si>
  <si>
    <t>47997</t>
  </si>
  <si>
    <t>https://www.mykite.com.ru/sites/default/files/productphoto/K21-297-01_1.jpg</t>
  </si>
  <si>
    <t>Бейдж с карабином вертикальный, черный K21-297-01</t>
  </si>
  <si>
    <t>K21-297-01</t>
  </si>
  <si>
    <t>4063276035363</t>
  </si>
  <si>
    <t>48000</t>
  </si>
  <si>
    <t>https://www.mykite.com.ru/sites/default/files/productphoto/K21-297-36_1.jpg</t>
  </si>
  <si>
    <t>Сиреневый</t>
  </si>
  <si>
    <t>Бейдж с карабином вертикальный, сиреневый K21-297-36</t>
  </si>
  <si>
    <t>K21-297-36</t>
  </si>
  <si>
    <t>6.1 Бейджи</t>
  </si>
  <si>
    <t>06 Канцелярские принадлежности и мелочи</t>
  </si>
  <si>
    <t>Подложка настольная LP. Размер: 42,5х29см. Материал: полипропилен. Толщина пластика: 500 мкм.</t>
  </si>
  <si>
    <t>4063276089380</t>
  </si>
  <si>
    <t>10</t>
  </si>
  <si>
    <t>50452</t>
  </si>
  <si>
    <t>https://www.mykite.com.ru/sites/default/files/productphoto/LP21-207_1.jpg</t>
  </si>
  <si>
    <t>Подложка настольная, 42,5х29 см, PP, LP</t>
  </si>
  <si>
    <t>LP21-207</t>
  </si>
  <si>
    <t>5.7 Подложки настольные</t>
  </si>
  <si>
    <t>Набор настольный Little Pony. Материал: металл с пластиковой окантовкой. Форма стаканчика: квадратный. В наборе: линейка, 2 карандаша, ножницы.</t>
  </si>
  <si>
    <t>4251458736867</t>
  </si>
  <si>
    <t>12/96</t>
  </si>
  <si>
    <t>40681</t>
  </si>
  <si>
    <t>https://www.mykite.com.ru/sites/default/files/productphoto/LP19-214_1.jpg</t>
  </si>
  <si>
    <t>Стакан-подставка с наполнением квадратный LP</t>
  </si>
  <si>
    <t>LP19-214</t>
  </si>
  <si>
    <t>Стакан-подставка  для канцелярских принадлежностей. Материал: металл с пластиковой окантовкой. Форма стаканчика: круглый.</t>
  </si>
  <si>
    <t>4251458736959</t>
  </si>
  <si>
    <t>К19-106-01_40542</t>
  </si>
  <si>
    <t>https://www.mykite.com.ru/sites/default/files/productphoto/K19-106-01_1.jpg</t>
  </si>
  <si>
    <t>Стакан-подставка круглый College Line, розовый</t>
  </si>
  <si>
    <t>K19-106-01</t>
  </si>
  <si>
    <t>Стакан-подставка  для канцелярских принадлежностей. Материал: металл с пластиковой окантовкой. Форма стаканчика: квадратный.</t>
  </si>
  <si>
    <t>4251458736904</t>
  </si>
  <si>
    <t>К19-105-01_40682</t>
  </si>
  <si>
    <t>https://www.mykite.com.ru/sites/default/files/productphoto/K19-105-01_1.jpg</t>
  </si>
  <si>
    <t>Стакан-подставка квадратный College Line, синий</t>
  </si>
  <si>
    <t>K19-105-01</t>
  </si>
  <si>
    <t>Набор настольный. Материал: металл с пластиковой окантовкой. Форма стаканчика: круглая. В наборе: линейка, 2 карандаша, безопасные ножницы.</t>
  </si>
  <si>
    <t>4251458738274</t>
  </si>
  <si>
    <t>K19-205-01_40525</t>
  </si>
  <si>
    <t>https://www.mykite.com.ru/sites/default/files/productphoto/K19-205-01_1.jpg</t>
  </si>
  <si>
    <t>Набор настольный круглый College Line</t>
  </si>
  <si>
    <t>K19-205-01</t>
  </si>
  <si>
    <t>Набор настольный. Материал: металл с пластиковой окантовкой. Форма стаканчика: квадратный. В наборе: линейка, 2 карандаша, ножницы.</t>
  </si>
  <si>
    <t>4251458738267</t>
  </si>
  <si>
    <t>K19-214-01_40564</t>
  </si>
  <si>
    <t>https://www.mykite.com.ru/sites/default/files/productphoto/K19-214-01_1.jpg</t>
  </si>
  <si>
    <t>Набор настольный квадратный College Line</t>
  </si>
  <si>
    <t>K19-214-01</t>
  </si>
  <si>
    <t>5.5 Настольные наборы пластиковые</t>
  </si>
  <si>
    <t>Подставка для ручек круглая, металлическая сеточка. Размер 80х80х100мм. Цвет: салатовый.</t>
  </si>
  <si>
    <t>4250266241969</t>
  </si>
  <si>
    <t>K17-2110-09_34506</t>
  </si>
  <si>
    <t>https://www.mykite.com.ru/sites/default/files/productphoto/K17-2110-09.jpg</t>
  </si>
  <si>
    <t>Салатовый</t>
  </si>
  <si>
    <t>Подcтавка для ручек круглая 80х80х100мм, мет, салатовая</t>
  </si>
  <si>
    <t>K17-2110-09</t>
  </si>
  <si>
    <t>Подставка для ручек круглая, металлическая сеточка. Размер 80х80х100мм. Цвет: розовый.</t>
  </si>
  <si>
    <t>4250266241976</t>
  </si>
  <si>
    <t>K17-2110-10_34507</t>
  </si>
  <si>
    <t>https://www.mykite.com.ru/sites/default/files/productphoto/K17-2110-10.jpg</t>
  </si>
  <si>
    <t>Подcтавка для ручек круглая 80х80х100мм, мет, розовая</t>
  </si>
  <si>
    <t>K17-2110-10</t>
  </si>
  <si>
    <t>Подставка для ручек круглая, металлическая сеточка. Размер 80х80х100мм. Цвет: голубой.</t>
  </si>
  <si>
    <t>4250266241938</t>
  </si>
  <si>
    <t>K17-2110-07_34505</t>
  </si>
  <si>
    <t>https://www.mykite.com.ru/sites/default/files/productphoto/K17-2110-07.jpg</t>
  </si>
  <si>
    <t>Подcтавка для ручек круглая 80х80х100мм, мет, голубая</t>
  </si>
  <si>
    <t>K17-2110-07</t>
  </si>
  <si>
    <t>Органайзер настольный, 4 предмета, картон, Space Skating.  Размеры: лоток 11*25.5*30 см, подставка для канц. мелочей 1.5*9.7*11.8 см, подставка для ручек 7.5*8*11.5 см, комод с двумя ящиками 18*9.8*15 см. Упаковка - пластиковый бокс с ручкой.</t>
  </si>
  <si>
    <t>4063276081322</t>
  </si>
  <si>
    <t>4</t>
  </si>
  <si>
    <t>48580</t>
  </si>
  <si>
    <t>https://www.mykite.com.ru/sites/default/files/productphoto/K21-357-01_1.jpg</t>
  </si>
  <si>
    <t>Органайзер настольный, 4 предмета, картон, Space Skating</t>
  </si>
  <si>
    <t>K21-357-01</t>
  </si>
  <si>
    <t>Органайзер настольный, 4 предмета, картон, David. Размеры: лоток 11*25.5*30 см, подставка для канц. мелочей 1.5*9.7*11.8 см, подставка для ручек 7.5*8*11.5 см, комод с двумя ящиками 18*9.8*15 см. Упаковка - пластиковый бокс с ручкой.</t>
  </si>
  <si>
    <t>4063276081421</t>
  </si>
  <si>
    <t>50366</t>
  </si>
  <si>
    <t>https://www.mykite.com.ru/sites/default/files/productphoto/K21-357-04_1.jpg</t>
  </si>
  <si>
    <t>Органайзер настольный, 4 предмета, картон, David</t>
  </si>
  <si>
    <t>K21-357-04</t>
  </si>
  <si>
    <t>Органайзер настольный, 4 предмета, картон, Cats.  Размеры: лоток 11*25.5*30 см, подставка для канц. мелочей 1.5*9.7*11.8 см, подставка для ручек 7.5*8*11.5 см, комод с двумя ящиками 18*9.8*15 см. Упаковка - пластиковый бокс с ручкой.</t>
  </si>
  <si>
    <t>4063276081346</t>
  </si>
  <si>
    <t>48582</t>
  </si>
  <si>
    <t>https://www.mykite.com.ru/sites/default/files/productphoto/K21-357-02_1.jpg</t>
  </si>
  <si>
    <t>Органайзер настольный, 4 предмета, картон, Cats</t>
  </si>
  <si>
    <t>K21-357-02</t>
  </si>
  <si>
    <t>Органайзер настольный, 4 предмета, картон, Banana. Размеры: лоток 11*25.5*30 см, подставка для канц. мелочей 1.5*9.7*11.8 см, подставка для ручек 7.5*8*11.5 см, комод с двумя ящиками 18*9.8*15 см. Упаковка - пластиковый бокс с ручкой.</t>
  </si>
  <si>
    <t>4063276081414</t>
  </si>
  <si>
    <t>50365</t>
  </si>
  <si>
    <t>https://www.mykite.com.ru/sites/default/files/productphoto/K21-357-03_1.jpg</t>
  </si>
  <si>
    <t>Органайзер настольный, 4 предмета, картон, Banana</t>
  </si>
  <si>
    <t>K21-357-03</t>
  </si>
  <si>
    <t>5.2 Подставки настольные</t>
  </si>
  <si>
    <t>Ножницы My Little Pony. Пластиковые ручки, лезвия из высокоуглеродистой стали с пластиковым креплением.  Длина 13 см. Упаковка: открытый блистер.</t>
  </si>
  <si>
    <t>4063276037817</t>
  </si>
  <si>
    <t>1/24/288</t>
  </si>
  <si>
    <t>48250</t>
  </si>
  <si>
    <t>https://www.mykite.com.ru/sites/default/files/productphoto/LP21-122_1.jpg</t>
  </si>
  <si>
    <t>Ножницы, 13см LP</t>
  </si>
  <si>
    <t>LP21-122</t>
  </si>
  <si>
    <t>Ножницы «My Little Pony» с рисунком на лезвии и ручками в форме сердца на картонной подложке. Длина 13см. Упаковка: открытый блистер.</t>
  </si>
  <si>
    <t>4063276037756</t>
  </si>
  <si>
    <t>1/12/240</t>
  </si>
  <si>
    <t>48249</t>
  </si>
  <si>
    <t>https://www.mykite.com.ru/sites/default/files/productphoto/LP21-121_1.jpg</t>
  </si>
  <si>
    <t>Ножницы с рис. на лезвии, 13см LP</t>
  </si>
  <si>
    <t>LP21-121</t>
  </si>
  <si>
    <t>Ножницы Transformers. Пластиковые ручки с резиновыми вставками. Длина 16,5см. Упаковка: открытый блистер.</t>
  </si>
  <si>
    <t>4063276038296</t>
  </si>
  <si>
    <t>48262</t>
  </si>
  <si>
    <t>https://www.mykite.com.ru/sites/default/files/productphoto/TF21-127_1.jpg</t>
  </si>
  <si>
    <t>Ножницы с резиновыми вставками, 16,5см TF</t>
  </si>
  <si>
    <t>TF21-127</t>
  </si>
  <si>
    <t>Ножницы Transformers. Пластиковые ручки с резиновыми вставками, лезвия из высокоуглеродистой стали с металическим креплением. Длина 13 см. Упаковка: открытый блистер.</t>
  </si>
  <si>
    <t>4063276037992</t>
  </si>
  <si>
    <t>48255</t>
  </si>
  <si>
    <t>https://www.mykite.com.ru/sites/default/files/productphoto/TF21-123_1.jpg</t>
  </si>
  <si>
    <t>Ножницы с рез. вставками, 13см TF</t>
  </si>
  <si>
    <t>TF21-123</t>
  </si>
  <si>
    <t>Ножницы «My Little Pony». Пластиковые ручки с резиновыми вставками, мягкие кольца для пальцев. Длина 13см. Упаковка: открытый блистер.</t>
  </si>
  <si>
    <t>4063276038142</t>
  </si>
  <si>
    <t>1/12/288</t>
  </si>
  <si>
    <t>48265</t>
  </si>
  <si>
    <t>https://www.mykite.com.ru/sites/default/files/productphoto/LP21-016_1.jpg</t>
  </si>
  <si>
    <t>Ножницы с рез. вставками, 13см LP</t>
  </si>
  <si>
    <t>LP21-016</t>
  </si>
  <si>
    <t>Ножницы в футляре. Пластиковые ручки с резиновыми вставками. Длина 13см. Упаковка: блистер.</t>
  </si>
  <si>
    <t>4063276038500</t>
  </si>
  <si>
    <t>48258</t>
  </si>
  <si>
    <t>https://www.mykite.com.ru/sites/default/files/productphoto/K21-017-02_1.jpg</t>
  </si>
  <si>
    <t>Ножницы в футляре, 13см Squirrel</t>
  </si>
  <si>
    <t>K21-017-02</t>
  </si>
  <si>
    <t>4063276038494</t>
  </si>
  <si>
    <t>48257</t>
  </si>
  <si>
    <t>https://www.mykite.com.ru/sites/default/files/productphoto/K21-017-01_1.jpg</t>
  </si>
  <si>
    <t>Ножницы в футляре, 13см Mouse</t>
  </si>
  <si>
    <t>K21-017-01</t>
  </si>
  <si>
    <t>Ножницы в футляре My Little Pony. Пластиковые ручки с резиновыми вставками. Длина 13см. Упаковка: блистер.</t>
  </si>
  <si>
    <t>4063276038081</t>
  </si>
  <si>
    <t>1/24/360</t>
  </si>
  <si>
    <t>48263</t>
  </si>
  <si>
    <t>https://www.mykite.com.ru/sites/default/files/productphoto/LP21-124_1.jpg</t>
  </si>
  <si>
    <t>Ножницы в футляре, 13см LP</t>
  </si>
  <si>
    <t>LP21-124</t>
  </si>
  <si>
    <t>4.6 Ножницы</t>
  </si>
  <si>
    <t>Гибкая, эластичная и тактильно приятная. Выпрямляется одним движением и фиксируется щелчком. Материал: силикон; метрическая шкала – 30 см; яркая расцветка; можно носить на руке как браслет.</t>
  </si>
  <si>
    <t>4251458787371</t>
  </si>
  <si>
    <t>1/24/144</t>
  </si>
  <si>
    <t>46075</t>
  </si>
  <si>
    <t>https://www.mykite.com.ru/sites/default/files/productphoto/K20-019-2_1.jpg</t>
  </si>
  <si>
    <t>Линейка-браслет 30см, черная</t>
  </si>
  <si>
    <t>K20-019-2</t>
  </si>
  <si>
    <t>4251458787340</t>
  </si>
  <si>
    <t>46074</t>
  </si>
  <si>
    <t>https://www.mykite.com.ru/sites/default/files/productphoto/K20-019-1_1.jpg</t>
  </si>
  <si>
    <t>Линейка-браслет 30см, синяя</t>
  </si>
  <si>
    <t>K20-019-1</t>
  </si>
  <si>
    <t>4251458787319</t>
  </si>
  <si>
    <t>46073</t>
  </si>
  <si>
    <t>https://www.mykite.com.ru/sites/default/files/productphoto/K20-019_1.jpg</t>
  </si>
  <si>
    <t>Линейка-браслет 30см, бирюзовая</t>
  </si>
  <si>
    <t>K20-019</t>
  </si>
  <si>
    <t>4251458787401</t>
  </si>
  <si>
    <t>46076</t>
  </si>
  <si>
    <t>https://www.mykite.com.ru/sites/default/files/productphoto/K20-019-3_1.jpg</t>
  </si>
  <si>
    <t>Линейка-браслет 30см, белая</t>
  </si>
  <si>
    <t>K20-019-3</t>
  </si>
  <si>
    <t>Гибкая, эластичная и тактильно приятная. Выпрямляется одним движением и фиксируется щелчком. Материал: силикон; метрическая шкала – 15 см; яркая расцветка; можно носить на руке как браслет; съемная декоративная фигурка.</t>
  </si>
  <si>
    <t>4251458787258</t>
  </si>
  <si>
    <t>46071</t>
  </si>
  <si>
    <t>https://www.mykite.com.ru/sites/default/files/productphoto/K20-018-1_1.jpg</t>
  </si>
  <si>
    <t>Линейка-браслет 15см с фигуркой, черная</t>
  </si>
  <si>
    <t>K20-018-1</t>
  </si>
  <si>
    <t>4251458787227</t>
  </si>
  <si>
    <t>43495</t>
  </si>
  <si>
    <t>https://www.mykite.com.ru/sites/default/files/productphoto/K20-018_1.jpg</t>
  </si>
  <si>
    <t>Линейка-браслет 15см с фигуркой, розовая</t>
  </si>
  <si>
    <t>K20-018</t>
  </si>
  <si>
    <t>4251458787289</t>
  </si>
  <si>
    <t>46072</t>
  </si>
  <si>
    <t>https://www.mykite.com.ru/sites/default/files/productphoto/K20-018-2_1.jpg</t>
  </si>
  <si>
    <t>Линейка-браслет 15см с фигуркой, бирюзовая</t>
  </si>
  <si>
    <t>K20-018-2</t>
  </si>
  <si>
    <t>Линейка пластиковая, 15 см Racing. Индивидуальная упаковка с европодвесом.</t>
  </si>
  <si>
    <t>4251458739844</t>
  </si>
  <si>
    <t>1/100/2 000</t>
  </si>
  <si>
    <t>K19-090-04_40614</t>
  </si>
  <si>
    <t>https://www.mykite.com.ru/sites/default/files/productphoto/K19-090-4.jpg</t>
  </si>
  <si>
    <t>Линейка пластиковая, 15 см Racing</t>
  </si>
  <si>
    <t>K19-090-4</t>
  </si>
  <si>
    <t>Линейка пластиковая, 15 см Owls. Индивидуальная упаковка с европодвесом.</t>
  </si>
  <si>
    <t>4251458739820</t>
  </si>
  <si>
    <t>K19-090-03_40613</t>
  </si>
  <si>
    <t>https://www.mykite.com.ru/sites/default/files/productphoto/K19-090-3.jpg</t>
  </si>
  <si>
    <t>Линейка пластиковая, 15 см Owls</t>
  </si>
  <si>
    <t>K19-090-3</t>
  </si>
  <si>
    <t>Линейка пластиковая, 15 см My Little Pony. Индивидуальная упаковка с европодвесом.</t>
  </si>
  <si>
    <t>4251458739783</t>
  </si>
  <si>
    <t>40608</t>
  </si>
  <si>
    <t>https://www.mykite.com.ru/sites/default/files/productphoto/LP19-090_1.jpg</t>
  </si>
  <si>
    <t>Линейка пластиковая, 15 см LP</t>
  </si>
  <si>
    <t>LP19-090</t>
  </si>
  <si>
    <t>Линейка пластиковая, 15 см Jolliers 1. Индивидуальная упаковка с европодвесом.</t>
  </si>
  <si>
    <t>4251458739813</t>
  </si>
  <si>
    <t>K19-090-01_40611</t>
  </si>
  <si>
    <t>https://www.mykite.com.ru/sites/default/files/productphoto/K19-090-1.jpg</t>
  </si>
  <si>
    <t>Линейка пластиковая, 15 см Jolliers 1</t>
  </si>
  <si>
    <t>K19-090-1</t>
  </si>
  <si>
    <t>4.1 Линейки, транспортиры, треугольники</t>
  </si>
  <si>
    <t>04 Канцелярские инструменты</t>
  </si>
  <si>
    <t>Портфель-коробка. Материал: полипропилен. Толщина пластика: 650 мкм. Пластиковая застежка и ручка.</t>
  </si>
  <si>
    <t>4251458798315</t>
  </si>
  <si>
    <t>10/20</t>
  </si>
  <si>
    <t>45970</t>
  </si>
  <si>
    <t>https://www.mykite.com.ru/sites/default/files/productphoto/LP20-209_1.jpg</t>
  </si>
  <si>
    <t>Портфель-коробка, А4, LP</t>
  </si>
  <si>
    <t>LP20-209</t>
  </si>
  <si>
    <t>Портфель на липучках, 1 отделение. Размер A3+ (445*530 мм). Материал: полипропилен. Толщина пластика: 700 мкм. Тканевая окантовка.</t>
  </si>
  <si>
    <t>4063276035318</t>
  </si>
  <si>
    <t>18/36</t>
  </si>
  <si>
    <t>47964</t>
  </si>
  <si>
    <t>https://www.mykite.com.ru/sites/default/files/productphoto/K21-208-02_1.jpg</t>
  </si>
  <si>
    <t>Портфель на липучках, 1 отдел., A3 Kite, Swag</t>
  </si>
  <si>
    <t>K21-208-02</t>
  </si>
  <si>
    <t>Папка-портфель пластиковая, А4. 1 отделение. Материал: полипропилен. Толщина пластика: 650 мкм. Застежка: молния. Тканевая окантовка и ручки.</t>
  </si>
  <si>
    <t>4063276034823</t>
  </si>
  <si>
    <t>1/30/120</t>
  </si>
  <si>
    <t>47952</t>
  </si>
  <si>
    <t>https://www.mykite.com.ru/sites/default/files/productphoto/SP21-202_1.jpg</t>
  </si>
  <si>
    <t>Папка-портфель на молнии, 1 отделение, A4, SP-21</t>
  </si>
  <si>
    <t>SP21-202</t>
  </si>
  <si>
    <t>4063276035455</t>
  </si>
  <si>
    <t>48384</t>
  </si>
  <si>
    <t>https://www.mykite.com.ru/sites/default/files/productphoto/NS21-202_1.jpg</t>
  </si>
  <si>
    <t>Папка-портфель на молнии, 1 отделение, A4, NS</t>
  </si>
  <si>
    <t>NS21-202</t>
  </si>
  <si>
    <t>3.16 Портфель</t>
  </si>
  <si>
    <t>Папка объемная на молнии, B5. Материал: полипропилен с тканевой окантовкой. Толщина пластика: 500 мкм. Первичный пластик.</t>
  </si>
  <si>
    <t>4251458766505</t>
  </si>
  <si>
    <t>1/60/240</t>
  </si>
  <si>
    <t>SP19-203_40725</t>
  </si>
  <si>
    <t>https://www.mykite.com.ru/sites/default/files/productphoto/SP19-203_1.jpg</t>
  </si>
  <si>
    <t>Папка объемная на молнии B5, SP</t>
  </si>
  <si>
    <t>SP19-203</t>
  </si>
  <si>
    <t>Папка объемная на молнии, B5. Материал: полипропилен с тканевой окантовкой. Толщина пластика: 500 мкм.</t>
  </si>
  <si>
    <t>4251458737543</t>
  </si>
  <si>
    <t>40726</t>
  </si>
  <si>
    <t>https://www.mykite.com.ru/sites/default/files/productphoto/LP19-203_1.jpg</t>
  </si>
  <si>
    <t>Папка объемная на молнии B5, LP</t>
  </si>
  <si>
    <t>LP19-203</t>
  </si>
  <si>
    <t>4251458737536</t>
  </si>
  <si>
    <t>1/60/240/936</t>
  </si>
  <si>
    <t>K19-203_40718</t>
  </si>
  <si>
    <t>https://www.mykite.com.ru/sites/default/files/productphoto/K19-203.jpg</t>
  </si>
  <si>
    <t>Папка объемная на молнии B5,  Jolliers</t>
  </si>
  <si>
    <t>K19-203</t>
  </si>
  <si>
    <t>4251458704477</t>
  </si>
  <si>
    <t>1/192/234</t>
  </si>
  <si>
    <t>38490_K18-203-2</t>
  </si>
  <si>
    <t>https://www.mykite.com.ru/sites/default/files/productphoto/K18-203-2.jpg</t>
  </si>
  <si>
    <t>Папка объемная на молнии B5,  Flowers</t>
  </si>
  <si>
    <t>K18-203-2</t>
  </si>
  <si>
    <t>3.09 Папки на молнии</t>
  </si>
  <si>
    <t>03 Товары для делопроизводства</t>
  </si>
  <si>
    <t>Картон цветной двусторонний  A4, 10 листов/10 цветов. Плотность 190г/м2. Упаковка: картонная папка.</t>
  </si>
  <si>
    <t>4063276040381</t>
  </si>
  <si>
    <t>50</t>
  </si>
  <si>
    <t>47178</t>
  </si>
  <si>
    <t>https://www.mykite.com.ru/sites/default/files/productphoto/TF21-255_1.jpg</t>
  </si>
  <si>
    <t>Картон цветной двусторон.(10лист/10цвет), А4 TF</t>
  </si>
  <si>
    <t>TF21-255</t>
  </si>
  <si>
    <t>Картон цветной двусторонний  A4, 10 листов/10 цветов. Плотность 180г/м2. Упаковка: картонная папка.</t>
  </si>
  <si>
    <t>4063276040350</t>
  </si>
  <si>
    <t>47174</t>
  </si>
  <si>
    <t>https://www.mykite.com.ru/sites/default/files/productphoto/LP21-255_1.jpg</t>
  </si>
  <si>
    <t>Картон цветной двусторон.(10лист/10цвет), А4 LP</t>
  </si>
  <si>
    <t>LP21-255</t>
  </si>
  <si>
    <t>Картон белый A4, 10 листов. Плотность 210г/м2. Упаковка: картонная папка.</t>
  </si>
  <si>
    <t>4063276040343</t>
  </si>
  <si>
    <t>47177</t>
  </si>
  <si>
    <t>https://www.mykite.com.ru/sites/default/files/productphoto/TF21-254_1.jpg</t>
  </si>
  <si>
    <t>Картон белый (10лист) A4 TF</t>
  </si>
  <si>
    <t>TF21-254</t>
  </si>
  <si>
    <t>4063276040312</t>
  </si>
  <si>
    <t>47173</t>
  </si>
  <si>
    <t>https://www.mykite.com.ru/sites/default/files/productphoto/LP21-254_1.jpg</t>
  </si>
  <si>
    <t>Картон белый (10лист) A4 LP</t>
  </si>
  <si>
    <t>LP21-254</t>
  </si>
  <si>
    <t>Бумага цветная двусторонняя неоновая A4, 10 листов/5 цветов. Плотность 80г/м2. Упаковка: картонная папка.</t>
  </si>
  <si>
    <t>4063276040305</t>
  </si>
  <si>
    <t>47176</t>
  </si>
  <si>
    <t>https://www.mykite.com.ru/sites/default/files/productphoto/TF21-252_1.jpg</t>
  </si>
  <si>
    <t>Бумага цветная неон. (10лист/5цвет), A4  TF</t>
  </si>
  <si>
    <t>TF21-252</t>
  </si>
  <si>
    <t>4063276040275</t>
  </si>
  <si>
    <t>47172</t>
  </si>
  <si>
    <t>https://www.mykite.com.ru/sites/default/files/productphoto/LP21-252_1.jpg</t>
  </si>
  <si>
    <t>Бумага цветная неон. (10лист/5цвет), A4  LP</t>
  </si>
  <si>
    <t>LP21-252</t>
  </si>
  <si>
    <t>Бумага цветная двусторонняя A4, 15 листов/15 цветов. Плотность 80г/м2. Упаковка: картонная папка.</t>
  </si>
  <si>
    <t>4063276040268</t>
  </si>
  <si>
    <t>47175</t>
  </si>
  <si>
    <t>https://www.mykite.com.ru/sites/default/files/productphoto/TF21-250_1.jpg</t>
  </si>
  <si>
    <t>Бумага цветная двустор. (15лист/15цвет), А4 TF</t>
  </si>
  <si>
    <t>TF21-250</t>
  </si>
  <si>
    <t>4063276040237</t>
  </si>
  <si>
    <t>47171</t>
  </si>
  <si>
    <t>https://www.mykite.com.ru/sites/default/files/productphoto/LP21-250_1.jpg</t>
  </si>
  <si>
    <t>Бумага цветная двустор. (15лист/15цвет), А4 LP</t>
  </si>
  <si>
    <t>LP21-250</t>
  </si>
  <si>
    <t>2.11 Цветной картон и бумага</t>
  </si>
  <si>
    <t>Словарь для иностранного языка Kite K20-356-2 в пластиковой обложке – креативный помощник в изучении новых слов. Формат – А5; 2 съемные тетради по 24 листа; белая бумага; чёткая линовка; пластиковая обложка.</t>
  </si>
  <si>
    <t>4063276030689</t>
  </si>
  <si>
    <t>30/60</t>
  </si>
  <si>
    <t>46055</t>
  </si>
  <si>
    <t>https://www.mykite.com.ru/sites/default/files/productphoto/K20-356-2_1.jpg</t>
  </si>
  <si>
    <t>Словарь для иностр. языка, пласт. обл., А5, 2*24 л. 2</t>
  </si>
  <si>
    <t>K20-356-2</t>
  </si>
  <si>
    <t>Словарь для иностранного языка Kite K20-356-1 в пластиковой обложке – креативный помощник в изучении новых слов. Формат – А5; 2 съемные тетради по 24 листа; белая бумага; чёткая линовка; пластиковая обложка.</t>
  </si>
  <si>
    <t xml:space="preserve"> Хит продаж! </t>
  </si>
  <si>
    <t>4063276030672</t>
  </si>
  <si>
    <t>46054</t>
  </si>
  <si>
    <t>https://www.mykite.com.ru/sites/default/files/productphoto/K20-356-1_1.jpg</t>
  </si>
  <si>
    <t>Словарь для иностр. языка, пласт. обл., А5, 2*24 л. 1</t>
  </si>
  <si>
    <t>K20-356-1</t>
  </si>
  <si>
    <t>Карточки для записи иностранных слов. Пластиковая обложка, 80 листов на кольце, бумага плотностью 160г/м2.</t>
  </si>
  <si>
    <t>4063276082787</t>
  </si>
  <si>
    <t>60038</t>
  </si>
  <si>
    <t>https://www.mykite.com.ru/sites/default/files/productphoto/K21-358-1_1.jpg</t>
  </si>
  <si>
    <t>Карточки для записи иностранных слов, 80 л., Space</t>
  </si>
  <si>
    <t>K21-358-1</t>
  </si>
  <si>
    <t>4063276082800</t>
  </si>
  <si>
    <t>60040</t>
  </si>
  <si>
    <t>https://www.mykite.com.ru/sites/default/files/productphoto/K21-358-3_1.jpg</t>
  </si>
  <si>
    <t>Карточки для записи иностранных слов, 80 л., Dinosaur</t>
  </si>
  <si>
    <t>K21-358-3</t>
  </si>
  <si>
    <t>4063276082794</t>
  </si>
  <si>
    <t>60039</t>
  </si>
  <si>
    <t>https://www.mykite.com.ru/sites/default/files/productphoto/K21-358-2_1.jpg</t>
  </si>
  <si>
    <t>Карточки для записи иностранных слов, 80 л., Cat skate</t>
  </si>
  <si>
    <t>K21-358-2</t>
  </si>
  <si>
    <t>4063276082817</t>
  </si>
  <si>
    <t>60041</t>
  </si>
  <si>
    <t>https://www.mykite.com.ru/sites/default/files/productphoto/K21-358-4_1.jpg</t>
  </si>
  <si>
    <t>Карточки для записи иностранных слов, 80 л., Cat</t>
  </si>
  <si>
    <t>K21-358-4</t>
  </si>
  <si>
    <t>2.10 Словари</t>
  </si>
  <si>
    <t>Набор блокнотов Kite K20-355-1 состоит из 3-х блокнотов разного формата:
- блокнот 1: 36 листов в клетку формата A5;
- блокнот 2: 34 листа в точку формата В6;
- блокнот 3: 32 листа нелинованных формата A6.</t>
  </si>
  <si>
    <t>4063276031662</t>
  </si>
  <si>
    <t>46048</t>
  </si>
  <si>
    <t>https://www.mykite.com.ru/sites/default/files/productphoto/K20-355-2_1.jpg</t>
  </si>
  <si>
    <t>Сет из 3х блокнотов (A5 36 л., В6 34 л., А6 32 л.) BeSound-2</t>
  </si>
  <si>
    <t>K20-355-2</t>
  </si>
  <si>
    <t>4063276031655</t>
  </si>
  <si>
    <t>46047</t>
  </si>
  <si>
    <t>https://www.mykite.com.ru/sites/default/files/productphoto/K20-355-1_1.jpg</t>
  </si>
  <si>
    <t>Сет из 3х блокнотов (A5 36 л., В6 34 л., А6 32 л.) BeSound-1</t>
  </si>
  <si>
    <t>K20-355-1</t>
  </si>
  <si>
    <t>Книга записная в картонной обложке, твердый переплет, формат - А6, 80 листов в клетку, NASA</t>
  </si>
  <si>
    <t>4063276081520</t>
  </si>
  <si>
    <t>1/10</t>
  </si>
  <si>
    <t>48430</t>
  </si>
  <si>
    <t>https://www.mykite.com.ru/sites/default/files/productphoto/NS21-199-2_1.jpg</t>
  </si>
  <si>
    <t>Книга записная твердая обл. А6, 80 л. кл NS-2</t>
  </si>
  <si>
    <t>NS21-199-2</t>
  </si>
  <si>
    <t>4063276046499</t>
  </si>
  <si>
    <t>48429</t>
  </si>
  <si>
    <t>https://www.mykite.com.ru/sites/default/files/productphoto/NS21-199-1_1.jpg</t>
  </si>
  <si>
    <t>Книга записная твердая обл. А6, 80 л. кл NS-1</t>
  </si>
  <si>
    <t>NS21-199-1</t>
  </si>
  <si>
    <t>Блокнот-планшет на клеевой основе (крепление сверху)  в мягкой картонной обложке, формат - A6, 50 нелинованных листов, Rachael Hale</t>
  </si>
  <si>
    <t>4063276041807</t>
  </si>
  <si>
    <t>48405</t>
  </si>
  <si>
    <t>https://www.mykite.com.ru/sites/default/files/productphoto/TF21-195_1.jpg</t>
  </si>
  <si>
    <t>Блокнот-планшет, A6, 50 л, безлин.TF</t>
  </si>
  <si>
    <t>TF21-195</t>
  </si>
  <si>
    <t>4063276041685</t>
  </si>
  <si>
    <t>48403</t>
  </si>
  <si>
    <t>https://www.mykite.com.ru/sites/default/files/productphoto/R21-195.jpg</t>
  </si>
  <si>
    <t>Блокнот-планшет, A6, 50 л, безлин.Rachael Hale</t>
  </si>
  <si>
    <t>R21-195</t>
  </si>
  <si>
    <t>Блокнот-планшет на клеевой основе (крепление сверху)  в мягкой картонной обложке, формат - A6, 50 нелинованных листов, Studio Pets</t>
  </si>
  <si>
    <t>4063276041739</t>
  </si>
  <si>
    <t>48404</t>
  </si>
  <si>
    <t>https://www.mykite.com.ru/sites/default/files/productphoto/SP21-195.jpg</t>
  </si>
  <si>
    <t>Блокнот-планшет, A6, 50 л, безлин. Studio Pets</t>
  </si>
  <si>
    <t>SP21-195</t>
  </si>
  <si>
    <t>Блокнот-планшет на клеевой основе, крепление сверху. Формат А5, 50 листов в клетку.</t>
  </si>
  <si>
    <t>4063276081513</t>
  </si>
  <si>
    <t>48421</t>
  </si>
  <si>
    <t>https://www.mykite.com.ru/sites/default/files/productphoto/NS21-194-2_1.jpg</t>
  </si>
  <si>
    <t>Блокнот-планшет, A5, 50л, кл. NS-2</t>
  </si>
  <si>
    <t>NS21-194-2</t>
  </si>
  <si>
    <t>4063276046482</t>
  </si>
  <si>
    <t>48420</t>
  </si>
  <si>
    <t>https://www.mykite.com.ru/sites/default/files/productphoto/NS21-194-1_1.jpg</t>
  </si>
  <si>
    <t>Блокнот-планшет, A5, 50л, кл. NS-1</t>
  </si>
  <si>
    <t>NS21-194-1</t>
  </si>
  <si>
    <t>Блокнот в твердой обложке с мягким сквишем. Формат А5, 80 листов в клетку.</t>
  </si>
  <si>
    <t>4063276030498</t>
  </si>
  <si>
    <t>12/24</t>
  </si>
  <si>
    <t>45111_K20-284-3</t>
  </si>
  <si>
    <t>https://www.mykite.com.ru/sites/default/files/productphoto/K20-284-3_1.jpg</t>
  </si>
  <si>
    <t>Блокнот тв. обл., сквиш,  А5, 80 л., кл., Pizza</t>
  </si>
  <si>
    <t>K20-284-3</t>
  </si>
  <si>
    <t>4063276030474</t>
  </si>
  <si>
    <t>45109_K20-284-1</t>
  </si>
  <si>
    <t>https://www.mykite.com.ru/sites/default/files/productphoto/K20-284-1_1.jpg</t>
  </si>
  <si>
    <t>Блокнот тв. обл., сквиш,  А5, 80 л., кл., Egg</t>
  </si>
  <si>
    <t>K20-284-1</t>
  </si>
  <si>
    <t>Блокнот в твердой глиттерной обложке с нашивкой. Формат А6, 80 листов в клетку</t>
  </si>
  <si>
    <t>4063276005021</t>
  </si>
  <si>
    <t>1/12/24</t>
  </si>
  <si>
    <t>45054</t>
  </si>
  <si>
    <t>https://www.mykite.com.ru/sites/default/files/productphoto/K20-164-4_1.jpg</t>
  </si>
  <si>
    <t>Блокнот тв. обл., глиттер, А6, 80 л., клетка, морожено</t>
  </si>
  <si>
    <t>K20-164-4</t>
  </si>
  <si>
    <t>4063276005014</t>
  </si>
  <si>
    <t>45053_K20-164-3</t>
  </si>
  <si>
    <t>https://www.mykite.com.ru/sites/default/files/productphoto/K20-164-3_1.jpg</t>
  </si>
  <si>
    <t>Блокнот тв. обл., глиттер, А6, 80 л., клетка, лама</t>
  </si>
  <si>
    <t>K20-164-3</t>
  </si>
  <si>
    <t>4063276005007</t>
  </si>
  <si>
    <t>45019</t>
  </si>
  <si>
    <t>https://www.mykite.com.ru/sites/default/files/productphoto/K20-164-2_1.jpg</t>
  </si>
  <si>
    <t>Блокнот тв. обл., глиттер, А6, 80 л., клетка, кофе</t>
  </si>
  <si>
    <t>K20-164-2</t>
  </si>
  <si>
    <t>4063276004994</t>
  </si>
  <si>
    <t>44187_K20-164-1</t>
  </si>
  <si>
    <t>https://www.mykite.com.ru/sites/default/files/productphoto/K20-164-1_1.jpg</t>
  </si>
  <si>
    <t>Блокнот тв. обл., глиттер, А6, 80 л., клетка, котёнок</t>
  </si>
  <si>
    <t>K20-164-1</t>
  </si>
  <si>
    <t>Блокнот в твердой глиттерной обложке с нашивкой. Формат А5, 80 листов в линию.</t>
  </si>
  <si>
    <t>4063276005045</t>
  </si>
  <si>
    <t>45056</t>
  </si>
  <si>
    <t>https://www.mykite.com.ru/sites/default/files/productphoto/K20-165-2_1.jpg</t>
  </si>
  <si>
    <t>Блокнот тв. обл., глиттер, А5-, 80 л., лин., ленивец</t>
  </si>
  <si>
    <t>K20-165-2</t>
  </si>
  <si>
    <t>4063276005052</t>
  </si>
  <si>
    <t>45057</t>
  </si>
  <si>
    <t>https://www.mykite.com.ru/sites/default/files/productphoto/K20-165-3_1.jpg</t>
  </si>
  <si>
    <t>Блокнот тв. обл., глиттер, А5-, 80 л., лин., картошка</t>
  </si>
  <si>
    <t>K20-165-3</t>
  </si>
  <si>
    <t>4063276005069</t>
  </si>
  <si>
    <t>45058_K20-165-4</t>
  </si>
  <si>
    <t>https://www.mykite.com.ru/sites/default/files/productphoto/K20-165-4_1.jpg</t>
  </si>
  <si>
    <t>Блокнот тв. обл., глиттер, А5-, 80 л., лин., кактус</t>
  </si>
  <si>
    <t>K20-165-4</t>
  </si>
  <si>
    <t>Блокнот-скетчбук в твердой обложке. Размер 165*165 мм, 80 нелинованных листов 70г/м2. Lovely Sophy-2</t>
  </si>
  <si>
    <t>4063276003782</t>
  </si>
  <si>
    <t>44413_K20-230-2</t>
  </si>
  <si>
    <t>https://www.mykite.com.ru/sites/default/files/productphoto/K20-230-2_1.jpg</t>
  </si>
  <si>
    <t>Блокнот тв. обл. 165х165мм, 80 л. нелин. Lovely Sophy-2</t>
  </si>
  <si>
    <t>K20-230-2</t>
  </si>
  <si>
    <t>Блокнот-скетчбук в твердой обложке. Размер 165*165 мм, 80 нелинованных листов 70г/м2. Lovely Sophy-1</t>
  </si>
  <si>
    <t>4063276003775</t>
  </si>
  <si>
    <t>44132</t>
  </si>
  <si>
    <t>https://www.mykite.com.ru/sites/default/files/productphoto/K20-230-1_1.jpg</t>
  </si>
  <si>
    <t>Блокнот тв. обл. 165х165мм, 80 л. нелин. Lovely Sophy-1</t>
  </si>
  <si>
    <t>K20-230-1</t>
  </si>
  <si>
    <t>Блкнот в "пушистой обложке" в розовом цвете с нашивкой Lovely Sophy. Формат А5, 80 листов в клетку</t>
  </si>
  <si>
    <t>4063276004581</t>
  </si>
  <si>
    <t>45060</t>
  </si>
  <si>
    <t>https://www.mykite.com.ru/sites/default/files/productphoto/K20-286-2_1.jpg</t>
  </si>
  <si>
    <t>Блокнот пушистый, А5, 80 л., кл., Lovely Sophy-2</t>
  </si>
  <si>
    <t>K20-286-2</t>
  </si>
  <si>
    <t>Блкнот в "пушистой обложке" в мятном цвете с нашивкой Lovely Sophy. Формат А5, 80 листов в клетку</t>
  </si>
  <si>
    <t>4063276004574</t>
  </si>
  <si>
    <t>45059</t>
  </si>
  <si>
    <t>https://www.mykite.com.ru/sites/default/files/productphoto/K20-286-1_1.jpg</t>
  </si>
  <si>
    <t>Блокнот пушистый, А5, 80 л., кл., Lovely Sophy-1</t>
  </si>
  <si>
    <t>K20-286-1</t>
  </si>
  <si>
    <t>Блокнот в пластиковой обложке на цветной спирали сверху.
Внутренний блок: цветные, в тон дизайна плотные листы.
Формат А6, 45 л, плотность бумаги 70г/м2</t>
  </si>
  <si>
    <t>4063276041791</t>
  </si>
  <si>
    <t>48401</t>
  </si>
  <si>
    <t>https://www.mykite.com.ru/sites/default/files/productphoto/TF21-196_1.jpg</t>
  </si>
  <si>
    <t>Блокнот пласт. сп., 48л., А6 TF</t>
  </si>
  <si>
    <t>TF21-196</t>
  </si>
  <si>
    <t>Блокнот в пластиковой обложке на  цветной спирали сверху. Внутренний блок: цветные, в тон дизайна плотные листы бумаги.
Формат А6, 45 л, плотность бумаги 70г/м2</t>
  </si>
  <si>
    <t>4063276041678</t>
  </si>
  <si>
    <t>48399</t>
  </si>
  <si>
    <t>https://www.mykite.com.ru/sites/default/files/productphoto/R21-196_1.jpg</t>
  </si>
  <si>
    <t>Блокнот пласт. сп., 48л., А6 Rachael Hale</t>
  </si>
  <si>
    <t>R21-196</t>
  </si>
  <si>
    <t>Блокнот на спирали Kite Halloween K19-350-1 с тиснением символики Хэллоуина. Обложка выполнена из плотного картона. Размер А5 (125х195мм). 80 листов в точку.</t>
  </si>
  <si>
    <t>4251458788323</t>
  </si>
  <si>
    <t>24/48</t>
  </si>
  <si>
    <t>43643_K19-350-1</t>
  </si>
  <si>
    <t>https://www.mykite.com.ru/sites/default/files/productphoto/K19-350-1_1.jpg</t>
  </si>
  <si>
    <t>Блокнот пласт обл., сп., А6, 80 л.. точка, Halloween-1</t>
  </si>
  <si>
    <t>K19-350-1</t>
  </si>
  <si>
    <t>Блокнот с твердой картонной обложкой на спирали. Размер 125х195мм, 80 листов.</t>
  </si>
  <si>
    <t>4251458740420</t>
  </si>
  <si>
    <t>25/50</t>
  </si>
  <si>
    <t>R19-221_40573</t>
  </si>
  <si>
    <t>https://www.mykite.com.ru/sites/default/files/productphoto/R19-221_1.jpg</t>
  </si>
  <si>
    <t>Блокнот карт. обл, сп., 80л., А5- RH</t>
  </si>
  <si>
    <t>R19-221</t>
  </si>
  <si>
    <t>2.03 Блокноты, записные книги</t>
  </si>
  <si>
    <t>В набор входит два набора бумаги с липким слоем размером 70*130мм и 48*82мм, и набор закладок с липким слоем размером 45*12 мм. 25 листов каждого размера. Бумага плотностью 75г/м2</t>
  </si>
  <si>
    <t>4063276081551</t>
  </si>
  <si>
    <t>24/144</t>
  </si>
  <si>
    <t>48543</t>
  </si>
  <si>
    <t>https://www.mykite.com.ru/sites/default/files/productphoto/K21-299-1_1.jpg</t>
  </si>
  <si>
    <t>Блок бумаги с липким слоем, набор Color</t>
  </si>
  <si>
    <t>K21-299-1</t>
  </si>
  <si>
    <t>2.02 Блоки бумаги с клейким слоем и закладки</t>
  </si>
  <si>
    <t>02 Бумажно-беловая продукция</t>
  </si>
  <si>
    <t>Металлический циркуль Kite K18-383-03 состоит из металлического циркуля и пенала с запасным грифелем. Длина изделия 120 мм.</t>
  </si>
  <si>
    <t>4251458730032</t>
  </si>
  <si>
    <t>1/20/240</t>
  </si>
  <si>
    <t>38449</t>
  </si>
  <si>
    <t>https://www.mykite.com.ru/sites/default/files/productphoto/K18-383-03.jpg</t>
  </si>
  <si>
    <t>Циркуль+грифель в футляре серый</t>
  </si>
  <si>
    <t>K18-383-03</t>
  </si>
  <si>
    <t>Циркуль пластиковый розовый ( полибег), 135 мм</t>
  </si>
  <si>
    <t>4251458729975</t>
  </si>
  <si>
    <t>50/600</t>
  </si>
  <si>
    <t>38443_K18-387-10</t>
  </si>
  <si>
    <t>https://www.mykite.com.ru/sites/default/files/productphoto/K18-387-10.jpg</t>
  </si>
  <si>
    <t>Циркуль пластиковый розовый ( полибег)</t>
  </si>
  <si>
    <t>K18-387-10</t>
  </si>
  <si>
    <t>Циркуль пластиковый голубой ( полибег), 135 мм</t>
  </si>
  <si>
    <t>4251458729968</t>
  </si>
  <si>
    <t>38442_K18-387-07</t>
  </si>
  <si>
    <t>https://www.mykite.com.ru/sites/default/files/productphoto/K18-387-07.jpg</t>
  </si>
  <si>
    <t>Циркуль пластиковый голубой ( полибег)</t>
  </si>
  <si>
    <t>K18-387-07</t>
  </si>
  <si>
    <t>1.10 Циркули</t>
  </si>
  <si>
    <t>Корректор-ручка, металлический наконечник. На химической основе, без содержания токсических веществ. Быстро сохнет. Объем: 8 мл.</t>
  </si>
  <si>
    <t>4250266209068</t>
  </si>
  <si>
    <t>1/24/576</t>
  </si>
  <si>
    <t>34610_K17-012</t>
  </si>
  <si>
    <t>http://www.mykite.com.ru/sites/default/files/productphoto/K17-012.jpg</t>
  </si>
  <si>
    <t>Корректор-ручка, 8 мл Kite</t>
  </si>
  <si>
    <t>K17-012</t>
  </si>
  <si>
    <t>1.7.2 Корректоры-ручки</t>
  </si>
  <si>
    <t>1.07 Корректоры</t>
  </si>
  <si>
    <t>Ластик из термопластичной резины. Прямоугольная форма, картонный держатель. Штрих-код на ластике. Ассорти цветов. Упаковка: картонный дисплей.</t>
  </si>
  <si>
    <t>4251458786145</t>
  </si>
  <si>
    <t>1/24/480</t>
  </si>
  <si>
    <t>44156</t>
  </si>
  <si>
    <t>https://www.mykite.com.ru/sites/default/files/productphoto/K20-015.jpg</t>
  </si>
  <si>
    <t>Ассорти</t>
  </si>
  <si>
    <t>Ластик цветной Sweet, ассорти</t>
  </si>
  <si>
    <t>K20-015</t>
  </si>
  <si>
    <t>Ластик фигруный из синтетического каучука. Эргономичная форма. Штрих-код на ластике. Ассорти цветов. Упаковка: пластиковая туба.</t>
  </si>
  <si>
    <t>4250804882463</t>
  </si>
  <si>
    <t>60/240/960</t>
  </si>
  <si>
    <t>31478_K16-103</t>
  </si>
  <si>
    <t>http://www.mykite.com.ru/sites/default/files/productphoto/K16-103.jpg</t>
  </si>
  <si>
    <t>Ластик цветной Rainbow, ассорти цветов</t>
  </si>
  <si>
    <t>K16-103</t>
  </si>
  <si>
    <t>Ластик из термопластичной резины. Удилненная форма, картонный держатель. Штрих-код на ластике. Ассорти цветов. Упаковка: картонный дисплей.</t>
  </si>
  <si>
    <t>4251458742936</t>
  </si>
  <si>
    <t>1/30/900</t>
  </si>
  <si>
    <t>40751_K19-025</t>
  </si>
  <si>
    <t>https://www.mykite.com.ru/sites/default/files/productphoto/K19-025_1.jpg</t>
  </si>
  <si>
    <t>Ластик цветной Puppies, ассорти</t>
  </si>
  <si>
    <t>K19-025</t>
  </si>
  <si>
    <t>Ластик из термопластичной резины. Прямоугольная форма. Штрих-код на ластике. Ассорти цветов. Упаковка: картонный дисплей.</t>
  </si>
  <si>
    <t>4251458742943</t>
  </si>
  <si>
    <t>1/24/720</t>
  </si>
  <si>
    <t>40752_K19-026</t>
  </si>
  <si>
    <t>https://www.mykite.com.ru/sites/default/files/productphoto/K19-026_1.jpg</t>
  </si>
  <si>
    <t>Ластик цветной Jolliers, ассорти</t>
  </si>
  <si>
    <t>K19-026</t>
  </si>
  <si>
    <t>4250804882470</t>
  </si>
  <si>
    <t>1/50/200/800</t>
  </si>
  <si>
    <t>31479_K16-104</t>
  </si>
  <si>
    <t>http://www.mykite.com.ru/sites/default/files/productphoto/K16-104.jpg</t>
  </si>
  <si>
    <t>Ластик цветной Fancy, ассорти цветов</t>
  </si>
  <si>
    <t>K16-104</t>
  </si>
  <si>
    <t>Ластик из термопластичной резины. Эргономичная форма. Штрих-код на ластике. Ассорти цветов. Упаковка: картонный дисплей.</t>
  </si>
  <si>
    <t>4251458742929</t>
  </si>
  <si>
    <t>1/32/1 024</t>
  </si>
  <si>
    <t>40749_K19-024</t>
  </si>
  <si>
    <t>https://www.mykite.com.ru/sites/default/files/productphoto/K19-024_1.jpg</t>
  </si>
  <si>
    <t>Ластик цветной Bloom, асcорти</t>
  </si>
  <si>
    <t>K19-024</t>
  </si>
  <si>
    <t>Ластик из экологичного материала ЭСО PVC. В картонном держателе. Ассорти цветов. Каждый ластик в запайке со штрих-кодом. Упаковка: картонный дисплей.</t>
  </si>
  <si>
    <t>4251458787135</t>
  </si>
  <si>
    <t>1/30/960</t>
  </si>
  <si>
    <t>46068</t>
  </si>
  <si>
    <t>https://www.mykite.com.ru/sites/default/files/productphoto/K20-021_1.jpg</t>
  </si>
  <si>
    <t>Ластик цветной "Marble", ассорти</t>
  </si>
  <si>
    <t>K20-021</t>
  </si>
  <si>
    <t>Ластик из экологичного материала ЭСО PVC. В картонном держателе. Ассорти дизайнов. Штрих-код на ластике. Упаковка: картонный дисплей.</t>
  </si>
  <si>
    <t>4251458787166</t>
  </si>
  <si>
    <t>46069</t>
  </si>
  <si>
    <t>https://www.mykite.com.ru/sites/default/files/productphoto/K20-022_1.jpg</t>
  </si>
  <si>
    <t>Ластик цветной "Fantasy", ассорти</t>
  </si>
  <si>
    <t>K20-022</t>
  </si>
  <si>
    <t>Ластик фигруный из синтетического каучука. Эргономичная форма. Каждый ластик в полибеге со штрих-кодом. Ассорти цветов. Упаковка: пластиковая туба.</t>
  </si>
  <si>
    <t>1/24/96/384</t>
  </si>
  <si>
    <t>44155</t>
  </si>
  <si>
    <t>https://www.mykite.com.ru/sites/default/files/productphoto/K20-014_1.jpg</t>
  </si>
  <si>
    <t>Ластик фигурный "Lovely Sophie", ассорти</t>
  </si>
  <si>
    <t>K20-014</t>
  </si>
  <si>
    <t>1.06 Ластики</t>
  </si>
  <si>
    <t>Точилка с контейнером пластиковая My Little Pony. Стойкая к механическим повреждениям. Упаковка: пластиковый дисплей.</t>
  </si>
  <si>
    <t>4251458771226</t>
  </si>
  <si>
    <t>41013</t>
  </si>
  <si>
    <t>https://www.mykite.com.ru/sites/default/files/productphoto/LP19-116_1.jpg</t>
  </si>
  <si>
    <t>Точилка с контейнером круглая LP</t>
  </si>
  <si>
    <t>LP19-116</t>
  </si>
  <si>
    <t>Точилка с контейнером пластиковая в форме гриба. Защитная крышечка от высыпания мусора. Ассорти цветов. Упаковка: пластиковая туба.</t>
  </si>
  <si>
    <t>4251458786176</t>
  </si>
  <si>
    <t>1/40/1 600</t>
  </si>
  <si>
    <t>44163</t>
  </si>
  <si>
    <t>https://www.mykite.com.ru/sites/default/files/productphoto/K20-118.jpg</t>
  </si>
  <si>
    <t>Точилка с контейнером круглая "Mushroom", ассорти</t>
  </si>
  <si>
    <t>K20-118</t>
  </si>
  <si>
    <t>Точилка с контейнером пластиковая. Стойкая к механическим повреждениям. Ассорти цветов. Упаковка: пластиковая туба.</t>
  </si>
  <si>
    <t>4250804882517</t>
  </si>
  <si>
    <t>1/24/1 440</t>
  </si>
  <si>
    <t>31509_K16-120</t>
  </si>
  <si>
    <t>http://www.mykite.com.ru/sites/default/files/productphoto/K16-120.jpg</t>
  </si>
  <si>
    <t>Точилка с контейнером Twist, ассорти цветов</t>
  </si>
  <si>
    <t>K16-120</t>
  </si>
  <si>
    <t>Пластиковая точилка с контейнером. Подтачивает карандаши легко, без сколов и зазубрин, не ломает грифель. Ассорти цветов. Упаковка: пластиковая туба.</t>
  </si>
  <si>
    <t>4250266255713</t>
  </si>
  <si>
    <t>1/12/36/288</t>
  </si>
  <si>
    <t>35329</t>
  </si>
  <si>
    <t>https://www.mykite.com.ru/sites/default/files/productphoto/K17-1017_1.jpg</t>
  </si>
  <si>
    <t>Точилка с контейнером Shuttle, ассорти цветов</t>
  </si>
  <si>
    <t>K17-1017</t>
  </si>
  <si>
    <t>Точилка с контейнером пластиковая. Затачивает карандаши легко, без сколов и зазубрин, не ламает грифель. Упаковка: картонный дисплей.</t>
  </si>
  <si>
    <t>4251458785933</t>
  </si>
  <si>
    <t>1/24/2 880</t>
  </si>
  <si>
    <t>46065</t>
  </si>
  <si>
    <t>https://www.mykite.com.ru/sites/default/files/productphoto/K20-167_1.jpg</t>
  </si>
  <si>
    <t>Точилка с контейнером Magic, ассорти</t>
  </si>
  <si>
    <t>K20-167</t>
  </si>
  <si>
    <t>Точилка без контейнера пластиковая. Стойкая к механическим повреждениям. Ассорти цветов. Упаковка: пластиковая туба.</t>
  </si>
  <si>
    <t>4250266245059</t>
  </si>
  <si>
    <t>1/28/1 400</t>
  </si>
  <si>
    <t>34644_K17-1019</t>
  </si>
  <si>
    <t>http://www.mykite.com.ru/sites/default/files/productphoto/K17-1019.jpg</t>
  </si>
  <si>
    <t>Точилка Rocket, ассорти цветов</t>
  </si>
  <si>
    <t>K17-1019</t>
  </si>
  <si>
    <t>Точилка без контейнера, сделана из PVC. Приятная на ощупь, яркий и стильный дизайн. Упаковка: пластиковый дисплей. Ассорти дизайнов.</t>
  </si>
  <si>
    <t>4251458787104</t>
  </si>
  <si>
    <t>46066</t>
  </si>
  <si>
    <t>https://www.mykite.com.ru/sites/default/files/productphoto/K20-168_1.jpg</t>
  </si>
  <si>
    <t>Точилка "Funny", ассорти</t>
  </si>
  <si>
    <t>K20-168</t>
  </si>
  <si>
    <t>1.05 Точилки для карандашей</t>
  </si>
  <si>
    <t>Карандаш графитный с кристаллом, круглый. Твердость HB. Изготовлен из черного дерева (липа).  Упаковка - 36 шт. в тубусе.</t>
  </si>
  <si>
    <t>4063276002075</t>
  </si>
  <si>
    <t>1/36/288/2 880</t>
  </si>
  <si>
    <t>44088</t>
  </si>
  <si>
    <t>https://www.mykite.com.ru/sites/default/files/productphoto/K20-059_1.jpg</t>
  </si>
  <si>
    <t>Карандаш графитный с кристаллом, 36 шт., Botanique</t>
  </si>
  <si>
    <t>K20-059</t>
  </si>
  <si>
    <t>Графитный карандаш Yoga. Твердость HB.
Карандаш покрыт рисунком с дизайном. 
Изготовлены из черной  натуральной древесины (липа).
Длинна изделия 175 мм, толщина грифеля - 2,2 мм. Упаковка - 36 шт. в тубусе.</t>
  </si>
  <si>
    <t>4063276001566</t>
  </si>
  <si>
    <t>1/36/432/3 456</t>
  </si>
  <si>
    <t>44209</t>
  </si>
  <si>
    <t>https://www.mykite.com.ru/sites/default/files/productphoto/K20-159-2_1.jpg</t>
  </si>
  <si>
    <t>Карандаш графитный Yoga, 36 шт., тубус</t>
  </si>
  <si>
    <t>K20-159-2</t>
  </si>
  <si>
    <t>1.4.1 Карандаши графитные</t>
  </si>
  <si>
    <t>1.04 Карандаши</t>
  </si>
  <si>
    <t>Набор ручек гелевых My Little Pony в ярком блистере на подвесе. Набор состоит из 6 ручек ярких цветов в прозрачном пластиковом корпусе с рисунком.
Гелевая ручка с металлизированным наконечником, пишущий узел  0,8 мм.</t>
  </si>
  <si>
    <t>4063276039415</t>
  </si>
  <si>
    <t>1/72/288</t>
  </si>
  <si>
    <t>48118</t>
  </si>
  <si>
    <t>https://www.mykite.com.ru/sites/default/files/productphoto/LP21-037_2.jpg</t>
  </si>
  <si>
    <t>Ручка гелевая с глиттером, набор 6 шт, LP</t>
  </si>
  <si>
    <t>LP21-037</t>
  </si>
  <si>
    <t>Ручка гелевая, синяя Big eyes. Пластиковый  корпус. Пишущий узел - 0,5 мм. Длина стержня 131 мм. Цвет чернил - синий.</t>
  </si>
  <si>
    <t>4251458739042</t>
  </si>
  <si>
    <t>1/36/144/864</t>
  </si>
  <si>
    <t>42754</t>
  </si>
  <si>
    <t>https://www.mykite.com.ru/sites/default/files/productphoto/K19-027.jpg</t>
  </si>
  <si>
    <t>Ручка гелевая Big eyes, синяя</t>
  </si>
  <si>
    <t>K19-027</t>
  </si>
  <si>
    <t>Ручка гелевая Adorable Pet. Пластиковый прорезиненный корпус. Пишущий узел Premec - 0,5 мм. Цвет чернил - синий.</t>
  </si>
  <si>
    <t>4063276002501</t>
  </si>
  <si>
    <t>1/24/864</t>
  </si>
  <si>
    <t>43590</t>
  </si>
  <si>
    <t>https://www.mykite.com.ru/sites/default/files/productphoto/K19-188.jpg</t>
  </si>
  <si>
    <t>Ручка гелевая Adorable Pet, синяя</t>
  </si>
  <si>
    <t>K19-188</t>
  </si>
  <si>
    <t>Ручка гелевая "пиши-стирай", синяя Space Skating. Прорезиненная область захвата. Чернила удаляются в течение 12 часов с помощью ластика, расположенного на корпусе ручки. Пишущий узел Premec - 0,5 мм. Цвет чернил: синий.</t>
  </si>
  <si>
    <t>4063276039545</t>
  </si>
  <si>
    <t>1/28/1 344</t>
  </si>
  <si>
    <t>49985</t>
  </si>
  <si>
    <t>https://www.mykite.com.ru/sites/default/files/productphoto/K21-068-02_1.jpg</t>
  </si>
  <si>
    <t>Ручка гелевая "пиши-стирай", синяя Space Skating</t>
  </si>
  <si>
    <t>K21-068-02</t>
  </si>
  <si>
    <t>Ручка гелевая "пиши-стирай", синяя Cat. Прорезиненная область захвата. Чернила удаляются в течение 12 часов с помощью ластика, расположенного на корпусе ручки. Пишущий узел Premec - 0,5 мм. Цвет чернил: синий.</t>
  </si>
  <si>
    <t>4063276039569</t>
  </si>
  <si>
    <t>49984</t>
  </si>
  <si>
    <t>https://www.mykite.com.ru/sites/default/files/productphoto/K21-068-01_1.jpg</t>
  </si>
  <si>
    <t>Ручка гелевая "пиши-стирай", синяя Cat</t>
  </si>
  <si>
    <t>K21-068-01</t>
  </si>
  <si>
    <t>Ручка гелевая "пиши-стирай", синяя TF Прорезиненная область захвата. Чернила удаляются в течение 12 часов с помощью ластика, расположенного на корпусе ручки. Пишущий узел Premec - 0,5 мм. Цвет чернил: синий.</t>
  </si>
  <si>
    <t>4063276039590</t>
  </si>
  <si>
    <t>47217</t>
  </si>
  <si>
    <t>https://www.mykite.com.ru/sites/default/files/productphoto/TF21-068_1.jpg</t>
  </si>
  <si>
    <t>Ручка гелевая "пиши-стирай", синяя  TF</t>
  </si>
  <si>
    <t>TF21-068</t>
  </si>
  <si>
    <t>Ручка гелевая "пиши-стирай" Smart имеет приятный на ощупь прорезиненный корпус и удобный трехгранный резиновый грип. Ручка "пиши-стирай"  Kite имеет полезную особенность - в течение 12 часов есть возможность удаления записи с помощью ластика, встроенного в корпус. Чернила стираются не за счет механического стирания и отслаивания частичек ластика, а за счет свойств самих чернил – чернила нагреваются во время трения и исчезают при нагревании до 60 градусов.</t>
  </si>
  <si>
    <t>4063276086563</t>
  </si>
  <si>
    <t>60100</t>
  </si>
  <si>
    <t>https://www.mykite.com.ru/sites/default/files/productphoto/K21-098-03_1.jpg</t>
  </si>
  <si>
    <t>Ручка гелевая "пиши-стирай" Smart 3, синяя</t>
  </si>
  <si>
    <t>K21-098-03</t>
  </si>
  <si>
    <t>4063276043672</t>
  </si>
  <si>
    <t>60018</t>
  </si>
  <si>
    <t>https://www.mykite.com.ru/sites/default/files/productphoto/K21-098-02_1.jpg</t>
  </si>
  <si>
    <t>Ручка гелевая "пиши-стирай" Smart 2, синяя</t>
  </si>
  <si>
    <t>K21-098-02</t>
  </si>
  <si>
    <t>1.1.2 Ручки гелевые</t>
  </si>
  <si>
    <t>Ручка шариковая Kite. Пластиковый корпус с рисунком. Пишущий узел Premec – 0,5 мм. Резиновый грип. Чернила Documental.  Цвет чернил - синий.</t>
  </si>
  <si>
    <t>4063276039668</t>
  </si>
  <si>
    <t>1/28/1 260</t>
  </si>
  <si>
    <t>47213</t>
  </si>
  <si>
    <t>https://www.mykite.com.ru/sites/default/files/productphoto/TF21-032_1.jpg</t>
  </si>
  <si>
    <t>Ручка шариковая, синяя TF</t>
  </si>
  <si>
    <t>TF21-032</t>
  </si>
  <si>
    <t>4063276048356</t>
  </si>
  <si>
    <t>49986</t>
  </si>
  <si>
    <t>https://www.mykite.com.ru/sites/default/files/productphoto/K21-032-01_1.jpg</t>
  </si>
  <si>
    <t>Ручка шариковая, синяя Space</t>
  </si>
  <si>
    <t>K21-032-01</t>
  </si>
  <si>
    <t>4063276049216</t>
  </si>
  <si>
    <t>48241</t>
  </si>
  <si>
    <t>https://www.mykite.com.ru/sites/default/files/productphoto/SP21-032_1.jpg</t>
  </si>
  <si>
    <t>Ручка шариковая, синяя SP</t>
  </si>
  <si>
    <t>SP21-032</t>
  </si>
  <si>
    <t>4063276048387</t>
  </si>
  <si>
    <t>49987</t>
  </si>
  <si>
    <t>https://www.mykite.com.ru/sites/default/files/productphoto/K21-032-02_1.jpg</t>
  </si>
  <si>
    <t>Ручка шариковая, синяя Rolling</t>
  </si>
  <si>
    <t>K21-032-02</t>
  </si>
  <si>
    <t>4251458778966</t>
  </si>
  <si>
    <t>46488</t>
  </si>
  <si>
    <t>Ручка шариковая, синяя LP</t>
  </si>
  <si>
    <t>LP21-032</t>
  </si>
  <si>
    <t>4063276048417</t>
  </si>
  <si>
    <t>49988</t>
  </si>
  <si>
    <t>https://www.mykite.com.ru/sites/default/files/productphoto/K21-032-03_1.jpg</t>
  </si>
  <si>
    <t>Ручка шариковая, синяя Dogs</t>
  </si>
  <si>
    <t>K21-032-03</t>
  </si>
  <si>
    <t>4063276048448</t>
  </si>
  <si>
    <t>49989</t>
  </si>
  <si>
    <t>https://www.mykite.com.ru/sites/default/files/productphoto/K21-032-04_1.jpg</t>
  </si>
  <si>
    <t>Ручка шариковая, синяя Bananas</t>
  </si>
  <si>
    <t>K21-032-04</t>
  </si>
  <si>
    <t>Ручка шариковая автоматическая Kite. Пластиковый корпус с рисунком. Пишущий узел Premec – 0,5 мм. Резиновый грип. Чернила Documental.  Цвет чернил - синий.</t>
  </si>
  <si>
    <t>4251458778874</t>
  </si>
  <si>
    <t>46491</t>
  </si>
  <si>
    <t>https://www.mykite.com.ru/sites/default/files/productphoto/LP21-039_1.jpg</t>
  </si>
  <si>
    <t>Ручка шариковая автоматическая, синяя LP</t>
  </si>
  <si>
    <t>LP21-039</t>
  </si>
  <si>
    <t>4063276039705</t>
  </si>
  <si>
    <t>47215</t>
  </si>
  <si>
    <t>https://www.mykite.com.ru/sites/default/files/productphoto/TF21-039_1.jpg</t>
  </si>
  <si>
    <t>Ручка шариковая автоматическая , синяя TF</t>
  </si>
  <si>
    <t>TF21-039</t>
  </si>
  <si>
    <t>Ручка шариковая Kite. Пластиковый корпус с рисунком. Резиновый грип. Пишущий узел
Premec – 0,5 мм. Немецкие чернила Documental.  Цвет чернил - синий.</t>
  </si>
  <si>
    <t>4063276048530</t>
  </si>
  <si>
    <t>1/40/1 200</t>
  </si>
  <si>
    <t>50008</t>
  </si>
  <si>
    <t>https://www.mykite.com.ru/sites/default/files/productphoto/K21-363-01_1.jpg</t>
  </si>
  <si>
    <t>Ручка шариковая автомат. Сorgi, синяя</t>
  </si>
  <si>
    <t>K21-363-01</t>
  </si>
  <si>
    <t>4063276048653</t>
  </si>
  <si>
    <t>50011</t>
  </si>
  <si>
    <t>https://www.mykite.com.ru/sites/default/files/productphoto/K21-363-04_1.jpg</t>
  </si>
  <si>
    <t>Ручка шариковая автомат. Run&amp;Fun, синяя</t>
  </si>
  <si>
    <t>K21-363-04</t>
  </si>
  <si>
    <t>4063276049254</t>
  </si>
  <si>
    <t>48225</t>
  </si>
  <si>
    <t>https://www.mykite.com.ru/sites/default/files/productphoto/NS21-363_1.jpg</t>
  </si>
  <si>
    <t>Ручка шариковая автомат. NS, синяя</t>
  </si>
  <si>
    <t>NS21-363</t>
  </si>
  <si>
    <t>4063276000323</t>
  </si>
  <si>
    <t>43611</t>
  </si>
  <si>
    <t>https://www.mykite.com.ru/sites/default/files/productphoto/K20-363-02.jpg</t>
  </si>
  <si>
    <t>Ручка шариковая автомат. LS , синяя</t>
  </si>
  <si>
    <t>K20-363-02</t>
  </si>
  <si>
    <t>4063276048592</t>
  </si>
  <si>
    <t>50010</t>
  </si>
  <si>
    <t>https://www.mykite.com.ru/sites/default/files/productphoto/K21-363-03_1.jpg</t>
  </si>
  <si>
    <t>Ручка шариковая автомат. Games, синяя</t>
  </si>
  <si>
    <t>K21-363-03</t>
  </si>
  <si>
    <t>4063276048561</t>
  </si>
  <si>
    <t>50009</t>
  </si>
  <si>
    <t>https://www.mykite.com.ru/sites/default/files/productphoto/K21-363-02_1.jpg</t>
  </si>
  <si>
    <t>Ручка шариковая автомат. Game over, синяя</t>
  </si>
  <si>
    <t>K21-363-02</t>
  </si>
  <si>
    <t>1.1.1 Ручки шариковые</t>
  </si>
  <si>
    <t>1.01 Ручки</t>
  </si>
  <si>
    <t>01 Пишущие принадлежности</t>
  </si>
  <si>
    <t>Товары</t>
  </si>
  <si>
    <t>Цвет</t>
  </si>
  <si>
    <t>РРЦ</t>
  </si>
  <si>
    <t>Номенклатура.Группа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</si>
</sst>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13" x14ac:knownFonts="1">
    <font>
      <sz val="8"/>
      <name val="Arial"/>
    </font>
    <font>
      <b/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u/>
      <sz val="8"/>
      <color theme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1"/>
      <name val="Arial"/>
      <family val="2"/>
      <charset val="204"/>
    </font>
    <font>
      <b/>
      <i/>
      <sz val="8"/>
      <name val="Arial"/>
      <family val="2"/>
      <charset val="204"/>
    </font>
    <font>
      <b/>
      <i/>
      <u/>
      <sz val="8"/>
      <color theme="10"/>
      <name val="Arial"/>
      <family val="2"/>
      <charset val="204"/>
    </font>
    <font>
      <b/>
      <i/>
      <sz val="9"/>
      <name val="Arial"/>
      <family val="2"/>
      <charset val="204"/>
    </font>
    <font>
      <b/>
      <i/>
      <sz val="8"/>
      <color rgb="FF1C55AE"/>
      <name val="Arial"/>
      <family val="2"/>
      <charset val="204"/>
    </font>
    <font>
      <b/>
      <i/>
      <sz val="8"/>
      <color rgb="FF009646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FFAD9"/>
        <bgColor auto="1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5FFFA"/>
        <bgColor auto="1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84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/>
    </xf>
    <xf numFmtId="2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 indent="2"/>
    </xf>
    <xf numFmtId="164" fontId="0" fillId="0" borderId="1" xfId="0" applyNumberFormat="1" applyBorder="1" applyAlignment="1">
      <alignment horizontal="right" vertical="top" wrapText="1"/>
    </xf>
    <xf numFmtId="0" fontId="4" fillId="0" borderId="1" xfId="1" applyBorder="1" applyAlignment="1">
      <alignment horizontal="left" vertical="top" wrapText="1"/>
    </xf>
    <xf numFmtId="4" fontId="0" fillId="0" borderId="1" xfId="0" applyNumberFormat="1" applyBorder="1" applyAlignment="1">
      <alignment horizontal="right" vertical="top" wrapText="1"/>
    </xf>
    <xf numFmtId="2" fontId="0" fillId="3" borderId="1" xfId="0" applyNumberFormat="1" applyFill="1" applyBorder="1" applyAlignment="1">
      <alignment horizontal="right" vertical="top" wrapText="1"/>
    </xf>
    <xf numFmtId="2" fontId="0" fillId="0" borderId="1" xfId="0" applyNumberFormat="1" applyBorder="1" applyAlignment="1">
      <alignment horizontal="right" vertical="top" wrapText="1"/>
    </xf>
    <xf numFmtId="0" fontId="0" fillId="0" borderId="1" xfId="0" applyBorder="1" applyAlignment="1">
      <alignment horizontal="left"/>
    </xf>
    <xf numFmtId="2" fontId="0" fillId="0" borderId="1" xfId="0" applyNumberFormat="1" applyBorder="1" applyAlignment="1">
      <alignment horizontal="left"/>
    </xf>
    <xf numFmtId="0" fontId="5" fillId="0" borderId="0" xfId="2"/>
    <xf numFmtId="0" fontId="5" fillId="0" borderId="0" xfId="2" applyAlignment="1">
      <alignment horizontal="left"/>
    </xf>
    <xf numFmtId="0" fontId="5" fillId="0" borderId="0" xfId="2" applyAlignment="1">
      <alignment horizontal="center" vertical="center"/>
    </xf>
    <xf numFmtId="0" fontId="5" fillId="0" borderId="1" xfId="2" applyBorder="1" applyAlignment="1">
      <alignment horizontal="left" vertical="top" wrapText="1"/>
    </xf>
    <xf numFmtId="0" fontId="5" fillId="4" borderId="1" xfId="2" applyFill="1" applyBorder="1" applyAlignment="1">
      <alignment horizontal="center" vertical="center"/>
    </xf>
    <xf numFmtId="2" fontId="5" fillId="0" borderId="1" xfId="2" applyNumberFormat="1" applyBorder="1" applyAlignment="1">
      <alignment horizontal="right" vertical="top" wrapText="1"/>
    </xf>
    <xf numFmtId="2" fontId="6" fillId="5" borderId="1" xfId="2" applyNumberFormat="1" applyFont="1" applyFill="1" applyBorder="1" applyAlignment="1">
      <alignment horizontal="right" vertical="top" wrapText="1"/>
    </xf>
    <xf numFmtId="2" fontId="7" fillId="6" borderId="1" xfId="2" applyNumberFormat="1" applyFont="1" applyFill="1" applyBorder="1" applyAlignment="1">
      <alignment horizontal="center" vertical="center" wrapText="1"/>
    </xf>
    <xf numFmtId="164" fontId="5" fillId="0" borderId="1" xfId="2" applyNumberFormat="1" applyBorder="1" applyAlignment="1">
      <alignment horizontal="right" vertical="top" wrapText="1"/>
    </xf>
    <xf numFmtId="0" fontId="5" fillId="0" borderId="1" xfId="2" applyBorder="1" applyAlignment="1">
      <alignment horizontal="left" vertical="top"/>
    </xf>
    <xf numFmtId="0" fontId="8" fillId="7" borderId="1" xfId="2" applyFont="1" applyFill="1" applyBorder="1" applyAlignment="1">
      <alignment horizontal="left" vertical="top" wrapText="1"/>
    </xf>
    <xf numFmtId="2" fontId="8" fillId="7" borderId="1" xfId="2" applyNumberFormat="1" applyFont="1" applyFill="1" applyBorder="1" applyAlignment="1">
      <alignment horizontal="right" vertical="top" wrapText="1"/>
    </xf>
    <xf numFmtId="164" fontId="8" fillId="7" borderId="1" xfId="2" applyNumberFormat="1" applyFont="1" applyFill="1" applyBorder="1" applyAlignment="1">
      <alignment horizontal="right" vertical="top" wrapText="1"/>
    </xf>
    <xf numFmtId="0" fontId="9" fillId="7" borderId="1" xfId="1" applyFont="1" applyFill="1" applyBorder="1" applyAlignment="1">
      <alignment horizontal="left" vertical="top" wrapText="1"/>
    </xf>
    <xf numFmtId="0" fontId="8" fillId="7" borderId="1" xfId="2" applyFont="1" applyFill="1" applyBorder="1" applyAlignment="1">
      <alignment horizontal="left" vertical="top"/>
    </xf>
    <xf numFmtId="0" fontId="5" fillId="8" borderId="1" xfId="2" applyFill="1" applyBorder="1" applyAlignment="1">
      <alignment horizontal="left" vertical="top"/>
    </xf>
    <xf numFmtId="2" fontId="5" fillId="8" borderId="1" xfId="2" applyNumberFormat="1" applyFill="1" applyBorder="1" applyAlignment="1">
      <alignment horizontal="left" vertical="top"/>
    </xf>
    <xf numFmtId="2" fontId="5" fillId="8" borderId="1" xfId="2" applyNumberFormat="1" applyFill="1" applyBorder="1" applyAlignment="1">
      <alignment horizontal="right" vertical="top" wrapText="1"/>
    </xf>
    <xf numFmtId="2" fontId="5" fillId="0" borderId="1" xfId="2" applyNumberFormat="1" applyBorder="1" applyAlignment="1">
      <alignment horizontal="left" vertical="top"/>
    </xf>
    <xf numFmtId="0" fontId="11" fillId="3" borderId="1" xfId="2" applyFont="1" applyFill="1" applyBorder="1" applyAlignment="1">
      <alignment horizontal="left" vertical="top" wrapText="1"/>
    </xf>
    <xf numFmtId="2" fontId="11" fillId="3" borderId="1" xfId="2" applyNumberFormat="1" applyFont="1" applyFill="1" applyBorder="1" applyAlignment="1">
      <alignment horizontal="right" vertical="top" wrapText="1"/>
    </xf>
    <xf numFmtId="164" fontId="11" fillId="3" borderId="1" xfId="2" applyNumberFormat="1" applyFont="1" applyFill="1" applyBorder="1" applyAlignment="1">
      <alignment horizontal="right" vertical="top" wrapText="1"/>
    </xf>
    <xf numFmtId="0" fontId="4" fillId="3" borderId="1" xfId="1" applyFill="1" applyBorder="1" applyAlignment="1">
      <alignment horizontal="left" vertical="top" wrapText="1"/>
    </xf>
    <xf numFmtId="0" fontId="11" fillId="3" borderId="1" xfId="2" applyFont="1" applyFill="1" applyBorder="1" applyAlignment="1">
      <alignment horizontal="left" vertical="top"/>
    </xf>
    <xf numFmtId="0" fontId="12" fillId="7" borderId="1" xfId="2" applyFont="1" applyFill="1" applyBorder="1" applyAlignment="1">
      <alignment horizontal="left" vertical="top" wrapText="1"/>
    </xf>
    <xf numFmtId="2" fontId="12" fillId="7" borderId="1" xfId="2" applyNumberFormat="1" applyFont="1" applyFill="1" applyBorder="1" applyAlignment="1">
      <alignment horizontal="right" vertical="top" wrapText="1"/>
    </xf>
    <xf numFmtId="164" fontId="12" fillId="7" borderId="1" xfId="2" applyNumberFormat="1" applyFont="1" applyFill="1" applyBorder="1" applyAlignment="1">
      <alignment horizontal="right" vertical="top" wrapText="1"/>
    </xf>
    <xf numFmtId="0" fontId="12" fillId="7" borderId="1" xfId="2" applyFont="1" applyFill="1" applyBorder="1" applyAlignment="1">
      <alignment horizontal="left" vertical="top"/>
    </xf>
    <xf numFmtId="0" fontId="12" fillId="9" borderId="1" xfId="2" applyFont="1" applyFill="1" applyBorder="1" applyAlignment="1">
      <alignment horizontal="left" vertical="top" wrapText="1"/>
    </xf>
    <xf numFmtId="2" fontId="12" fillId="9" borderId="1" xfId="2" applyNumberFormat="1" applyFont="1" applyFill="1" applyBorder="1" applyAlignment="1">
      <alignment horizontal="right" vertical="top" wrapText="1"/>
    </xf>
    <xf numFmtId="164" fontId="12" fillId="9" borderId="1" xfId="2" applyNumberFormat="1" applyFont="1" applyFill="1" applyBorder="1" applyAlignment="1">
      <alignment horizontal="right" vertical="top" wrapText="1"/>
    </xf>
    <xf numFmtId="0" fontId="4" fillId="9" borderId="1" xfId="1" applyFill="1" applyBorder="1" applyAlignment="1">
      <alignment horizontal="left" vertical="top" wrapText="1"/>
    </xf>
    <xf numFmtId="0" fontId="12" fillId="9" borderId="1" xfId="2" applyFont="1" applyFill="1" applyBorder="1" applyAlignment="1">
      <alignment horizontal="left" vertical="top"/>
    </xf>
    <xf numFmtId="0" fontId="11" fillId="7" borderId="1" xfId="2" applyFont="1" applyFill="1" applyBorder="1" applyAlignment="1">
      <alignment horizontal="left" vertical="top" wrapText="1"/>
    </xf>
    <xf numFmtId="2" fontId="11" fillId="7" borderId="1" xfId="2" applyNumberFormat="1" applyFont="1" applyFill="1" applyBorder="1" applyAlignment="1">
      <alignment horizontal="right" vertical="top" wrapText="1"/>
    </xf>
    <xf numFmtId="164" fontId="11" fillId="7" borderId="1" xfId="2" applyNumberFormat="1" applyFont="1" applyFill="1" applyBorder="1" applyAlignment="1">
      <alignment horizontal="right" vertical="top" wrapText="1"/>
    </xf>
    <xf numFmtId="0" fontId="11" fillId="7" borderId="1" xfId="2" applyFont="1" applyFill="1" applyBorder="1" applyAlignment="1">
      <alignment horizontal="left" vertical="top"/>
    </xf>
    <xf numFmtId="0" fontId="5" fillId="0" borderId="1" xfId="2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49" fontId="3" fillId="10" borderId="1" xfId="2" applyNumberFormat="1" applyFont="1" applyFill="1" applyBorder="1" applyAlignment="1">
      <alignment horizontal="center" vertical="center" wrapText="1"/>
    </xf>
    <xf numFmtId="0" fontId="3" fillId="0" borderId="0" xfId="2" applyFont="1" applyAlignment="1">
      <alignment horizontal="left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horizontal="center"/>
    </xf>
    <xf numFmtId="0" fontId="3" fillId="0" borderId="0" xfId="2" applyFont="1" applyAlignment="1">
      <alignment horizontal="right"/>
    </xf>
    <xf numFmtId="14" fontId="3" fillId="0" borderId="0" xfId="2" applyNumberFormat="1" applyFont="1" applyAlignment="1">
      <alignment horizontal="left"/>
    </xf>
    <xf numFmtId="0" fontId="2" fillId="0" borderId="0" xfId="2" applyFont="1" applyAlignment="1">
      <alignment horizontal="left"/>
    </xf>
    <xf numFmtId="0" fontId="2" fillId="0" borderId="0" xfId="2" applyFont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0" fillId="0" borderId="1" xfId="2" applyFont="1" applyBorder="1" applyAlignment="1">
      <alignment horizontal="left" vertical="top" indent="4"/>
    </xf>
    <xf numFmtId="0" fontId="10" fillId="0" borderId="1" xfId="2" applyFont="1" applyBorder="1" applyAlignment="1">
      <alignment horizontal="left" vertical="top" wrapText="1" indent="6"/>
    </xf>
    <xf numFmtId="0" fontId="10" fillId="0" borderId="1" xfId="2" applyFont="1" applyBorder="1" applyAlignment="1">
      <alignment horizontal="left" vertical="top" indent="6"/>
    </xf>
    <xf numFmtId="0" fontId="10" fillId="0" borderId="1" xfId="2" applyFont="1" applyBorder="1" applyAlignment="1">
      <alignment horizontal="left" vertical="top" indent="2"/>
    </xf>
    <xf numFmtId="0" fontId="10" fillId="0" borderId="1" xfId="2" applyFont="1" applyBorder="1" applyAlignment="1">
      <alignment horizontal="left" vertical="top" wrapText="1" indent="4"/>
    </xf>
    <xf numFmtId="0" fontId="3" fillId="2" borderId="1" xfId="2" applyFont="1" applyFill="1" applyBorder="1" applyAlignment="1">
      <alignment horizontal="center" vertical="center" wrapText="1"/>
    </xf>
    <xf numFmtId="0" fontId="10" fillId="0" borderId="1" xfId="2" applyFont="1" applyBorder="1" applyAlignment="1">
      <alignment horizontal="left" vertical="top" wrapText="1"/>
    </xf>
    <xf numFmtId="0" fontId="10" fillId="0" borderId="1" xfId="2" applyFont="1" applyBorder="1" applyAlignment="1">
      <alignment horizontal="left" vertical="top" wrapText="1" indent="2"/>
    </xf>
    <xf numFmtId="0" fontId="3" fillId="2" borderId="3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7" fillId="6" borderId="1" xfId="2" applyFont="1" applyFill="1" applyBorder="1" applyAlignment="1">
      <alignment horizontal="center" vertical="center" wrapText="1"/>
    </xf>
    <xf numFmtId="0" fontId="3" fillId="5" borderId="1" xfId="2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 xr:uid="{E76BD902-E609-4AFA-8A21-5C0A1F8C5A24}"/>
  </cellStyles>
  <dxfs count="215"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  <dxf>
      <fill>
        <patternFill>
          <bgColor rgb="FFFFEAD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png"/><Relationship Id="rId21" Type="http://schemas.openxmlformats.org/officeDocument/2006/relationships/image" Target="../media/image21.png"/><Relationship Id="rId42" Type="http://schemas.openxmlformats.org/officeDocument/2006/relationships/image" Target="../media/image42.png"/><Relationship Id="rId63" Type="http://schemas.openxmlformats.org/officeDocument/2006/relationships/image" Target="../media/image63.png"/><Relationship Id="rId84" Type="http://schemas.openxmlformats.org/officeDocument/2006/relationships/image" Target="../media/image84.png"/><Relationship Id="rId138" Type="http://schemas.openxmlformats.org/officeDocument/2006/relationships/image" Target="../media/image138.png"/><Relationship Id="rId159" Type="http://schemas.openxmlformats.org/officeDocument/2006/relationships/image" Target="../media/image159.png"/><Relationship Id="rId170" Type="http://schemas.openxmlformats.org/officeDocument/2006/relationships/image" Target="../media/image170.png"/><Relationship Id="rId191" Type="http://schemas.openxmlformats.org/officeDocument/2006/relationships/image" Target="../media/image191.png"/><Relationship Id="rId205" Type="http://schemas.openxmlformats.org/officeDocument/2006/relationships/image" Target="../media/image205.png"/><Relationship Id="rId107" Type="http://schemas.openxmlformats.org/officeDocument/2006/relationships/image" Target="../media/image107.png"/><Relationship Id="rId11" Type="http://schemas.openxmlformats.org/officeDocument/2006/relationships/image" Target="../media/image11.png"/><Relationship Id="rId32" Type="http://schemas.openxmlformats.org/officeDocument/2006/relationships/image" Target="../media/image32.png"/><Relationship Id="rId53" Type="http://schemas.openxmlformats.org/officeDocument/2006/relationships/image" Target="../media/image53.png"/><Relationship Id="rId74" Type="http://schemas.openxmlformats.org/officeDocument/2006/relationships/image" Target="../media/image74.png"/><Relationship Id="rId128" Type="http://schemas.openxmlformats.org/officeDocument/2006/relationships/image" Target="../media/image128.png"/><Relationship Id="rId149" Type="http://schemas.openxmlformats.org/officeDocument/2006/relationships/image" Target="../media/image149.png"/><Relationship Id="rId5" Type="http://schemas.openxmlformats.org/officeDocument/2006/relationships/image" Target="../media/image5.png"/><Relationship Id="rId95" Type="http://schemas.openxmlformats.org/officeDocument/2006/relationships/image" Target="../media/image95.png"/><Relationship Id="rId160" Type="http://schemas.openxmlformats.org/officeDocument/2006/relationships/image" Target="../media/image160.png"/><Relationship Id="rId181" Type="http://schemas.openxmlformats.org/officeDocument/2006/relationships/image" Target="../media/image181.png"/><Relationship Id="rId22" Type="http://schemas.openxmlformats.org/officeDocument/2006/relationships/image" Target="../media/image22.png"/><Relationship Id="rId43" Type="http://schemas.openxmlformats.org/officeDocument/2006/relationships/image" Target="../media/image43.png"/><Relationship Id="rId64" Type="http://schemas.openxmlformats.org/officeDocument/2006/relationships/image" Target="../media/image64.png"/><Relationship Id="rId118" Type="http://schemas.openxmlformats.org/officeDocument/2006/relationships/image" Target="../media/image118.png"/><Relationship Id="rId139" Type="http://schemas.openxmlformats.org/officeDocument/2006/relationships/image" Target="../media/image139.png"/><Relationship Id="rId85" Type="http://schemas.openxmlformats.org/officeDocument/2006/relationships/image" Target="../media/image85.png"/><Relationship Id="rId150" Type="http://schemas.openxmlformats.org/officeDocument/2006/relationships/image" Target="../media/image150.png"/><Relationship Id="rId171" Type="http://schemas.openxmlformats.org/officeDocument/2006/relationships/image" Target="../media/image171.png"/><Relationship Id="rId192" Type="http://schemas.openxmlformats.org/officeDocument/2006/relationships/image" Target="../media/image192.png"/><Relationship Id="rId206" Type="http://schemas.openxmlformats.org/officeDocument/2006/relationships/image" Target="../media/image206.png"/><Relationship Id="rId12" Type="http://schemas.openxmlformats.org/officeDocument/2006/relationships/image" Target="../media/image12.png"/><Relationship Id="rId33" Type="http://schemas.openxmlformats.org/officeDocument/2006/relationships/image" Target="../media/image33.png"/><Relationship Id="rId108" Type="http://schemas.openxmlformats.org/officeDocument/2006/relationships/image" Target="../media/image108.png"/><Relationship Id="rId129" Type="http://schemas.openxmlformats.org/officeDocument/2006/relationships/image" Target="../media/image129.png"/><Relationship Id="rId54" Type="http://schemas.openxmlformats.org/officeDocument/2006/relationships/image" Target="../media/image54.png"/><Relationship Id="rId75" Type="http://schemas.openxmlformats.org/officeDocument/2006/relationships/image" Target="../media/image75.png"/><Relationship Id="rId96" Type="http://schemas.openxmlformats.org/officeDocument/2006/relationships/image" Target="../media/image96.png"/><Relationship Id="rId140" Type="http://schemas.openxmlformats.org/officeDocument/2006/relationships/image" Target="../media/image140.png"/><Relationship Id="rId161" Type="http://schemas.openxmlformats.org/officeDocument/2006/relationships/image" Target="../media/image161.png"/><Relationship Id="rId182" Type="http://schemas.openxmlformats.org/officeDocument/2006/relationships/image" Target="../media/image182.png"/><Relationship Id="rId6" Type="http://schemas.openxmlformats.org/officeDocument/2006/relationships/image" Target="../media/image6.png"/><Relationship Id="rId23" Type="http://schemas.openxmlformats.org/officeDocument/2006/relationships/image" Target="../media/image23.png"/><Relationship Id="rId119" Type="http://schemas.openxmlformats.org/officeDocument/2006/relationships/image" Target="../media/image119.png"/><Relationship Id="rId44" Type="http://schemas.openxmlformats.org/officeDocument/2006/relationships/image" Target="../media/image44.png"/><Relationship Id="rId65" Type="http://schemas.openxmlformats.org/officeDocument/2006/relationships/image" Target="../media/image65.png"/><Relationship Id="rId86" Type="http://schemas.openxmlformats.org/officeDocument/2006/relationships/image" Target="../media/image86.png"/><Relationship Id="rId130" Type="http://schemas.openxmlformats.org/officeDocument/2006/relationships/image" Target="../media/image130.png"/><Relationship Id="rId151" Type="http://schemas.openxmlformats.org/officeDocument/2006/relationships/image" Target="../media/image151.png"/><Relationship Id="rId172" Type="http://schemas.openxmlformats.org/officeDocument/2006/relationships/image" Target="../media/image172.png"/><Relationship Id="rId193" Type="http://schemas.openxmlformats.org/officeDocument/2006/relationships/image" Target="../media/image193.png"/><Relationship Id="rId207" Type="http://schemas.openxmlformats.org/officeDocument/2006/relationships/image" Target="../media/image207.png"/><Relationship Id="rId13" Type="http://schemas.openxmlformats.org/officeDocument/2006/relationships/image" Target="../media/image13.png"/><Relationship Id="rId109" Type="http://schemas.openxmlformats.org/officeDocument/2006/relationships/image" Target="../media/image109.png"/><Relationship Id="rId34" Type="http://schemas.openxmlformats.org/officeDocument/2006/relationships/image" Target="../media/image34.png"/><Relationship Id="rId55" Type="http://schemas.openxmlformats.org/officeDocument/2006/relationships/image" Target="../media/image55.png"/><Relationship Id="rId76" Type="http://schemas.openxmlformats.org/officeDocument/2006/relationships/image" Target="../media/image76.png"/><Relationship Id="rId97" Type="http://schemas.openxmlformats.org/officeDocument/2006/relationships/image" Target="../media/image97.png"/><Relationship Id="rId120" Type="http://schemas.openxmlformats.org/officeDocument/2006/relationships/image" Target="../media/image120.png"/><Relationship Id="rId141" Type="http://schemas.openxmlformats.org/officeDocument/2006/relationships/image" Target="../media/image141.png"/><Relationship Id="rId7" Type="http://schemas.openxmlformats.org/officeDocument/2006/relationships/image" Target="../media/image7.png"/><Relationship Id="rId162" Type="http://schemas.openxmlformats.org/officeDocument/2006/relationships/image" Target="../media/image162.png"/><Relationship Id="rId183" Type="http://schemas.openxmlformats.org/officeDocument/2006/relationships/image" Target="../media/image183.png"/><Relationship Id="rId24" Type="http://schemas.openxmlformats.org/officeDocument/2006/relationships/image" Target="../media/image24.png"/><Relationship Id="rId45" Type="http://schemas.openxmlformats.org/officeDocument/2006/relationships/image" Target="../media/image45.png"/><Relationship Id="rId66" Type="http://schemas.openxmlformats.org/officeDocument/2006/relationships/image" Target="../media/image66.png"/><Relationship Id="rId87" Type="http://schemas.openxmlformats.org/officeDocument/2006/relationships/image" Target="../media/image87.png"/><Relationship Id="rId110" Type="http://schemas.openxmlformats.org/officeDocument/2006/relationships/image" Target="../media/image110.png"/><Relationship Id="rId131" Type="http://schemas.openxmlformats.org/officeDocument/2006/relationships/image" Target="../media/image131.png"/><Relationship Id="rId61" Type="http://schemas.openxmlformats.org/officeDocument/2006/relationships/image" Target="../media/image61.png"/><Relationship Id="rId82" Type="http://schemas.openxmlformats.org/officeDocument/2006/relationships/image" Target="../media/image82.png"/><Relationship Id="rId152" Type="http://schemas.openxmlformats.org/officeDocument/2006/relationships/image" Target="../media/image152.png"/><Relationship Id="rId173" Type="http://schemas.openxmlformats.org/officeDocument/2006/relationships/image" Target="../media/image173.png"/><Relationship Id="rId194" Type="http://schemas.openxmlformats.org/officeDocument/2006/relationships/image" Target="../media/image194.png"/><Relationship Id="rId199" Type="http://schemas.openxmlformats.org/officeDocument/2006/relationships/image" Target="../media/image199.png"/><Relationship Id="rId203" Type="http://schemas.openxmlformats.org/officeDocument/2006/relationships/image" Target="../media/image203.png"/><Relationship Id="rId208" Type="http://schemas.openxmlformats.org/officeDocument/2006/relationships/image" Target="../media/image208.png"/><Relationship Id="rId19" Type="http://schemas.openxmlformats.org/officeDocument/2006/relationships/image" Target="../media/image19.png"/><Relationship Id="rId14" Type="http://schemas.openxmlformats.org/officeDocument/2006/relationships/image" Target="../media/image14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56" Type="http://schemas.openxmlformats.org/officeDocument/2006/relationships/image" Target="../media/image56.png"/><Relationship Id="rId77" Type="http://schemas.openxmlformats.org/officeDocument/2006/relationships/image" Target="../media/image77.png"/><Relationship Id="rId100" Type="http://schemas.openxmlformats.org/officeDocument/2006/relationships/image" Target="../media/image100.png"/><Relationship Id="rId105" Type="http://schemas.openxmlformats.org/officeDocument/2006/relationships/image" Target="../media/image105.png"/><Relationship Id="rId126" Type="http://schemas.openxmlformats.org/officeDocument/2006/relationships/image" Target="../media/image126.png"/><Relationship Id="rId147" Type="http://schemas.openxmlformats.org/officeDocument/2006/relationships/image" Target="../media/image147.png"/><Relationship Id="rId168" Type="http://schemas.openxmlformats.org/officeDocument/2006/relationships/image" Target="../media/image168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93" Type="http://schemas.openxmlformats.org/officeDocument/2006/relationships/image" Target="../media/image93.png"/><Relationship Id="rId98" Type="http://schemas.openxmlformats.org/officeDocument/2006/relationships/image" Target="../media/image98.png"/><Relationship Id="rId121" Type="http://schemas.openxmlformats.org/officeDocument/2006/relationships/image" Target="../media/image121.png"/><Relationship Id="rId142" Type="http://schemas.openxmlformats.org/officeDocument/2006/relationships/image" Target="../media/image142.png"/><Relationship Id="rId163" Type="http://schemas.openxmlformats.org/officeDocument/2006/relationships/image" Target="../media/image163.png"/><Relationship Id="rId184" Type="http://schemas.openxmlformats.org/officeDocument/2006/relationships/image" Target="../media/image184.png"/><Relationship Id="rId189" Type="http://schemas.openxmlformats.org/officeDocument/2006/relationships/image" Target="../media/image189.png"/><Relationship Id="rId3" Type="http://schemas.openxmlformats.org/officeDocument/2006/relationships/image" Target="../media/image3.png"/><Relationship Id="rId25" Type="http://schemas.openxmlformats.org/officeDocument/2006/relationships/image" Target="../media/image25.png"/><Relationship Id="rId46" Type="http://schemas.openxmlformats.org/officeDocument/2006/relationships/image" Target="../media/image46.png"/><Relationship Id="rId67" Type="http://schemas.openxmlformats.org/officeDocument/2006/relationships/image" Target="../media/image67.png"/><Relationship Id="rId116" Type="http://schemas.openxmlformats.org/officeDocument/2006/relationships/image" Target="../media/image116.png"/><Relationship Id="rId137" Type="http://schemas.openxmlformats.org/officeDocument/2006/relationships/image" Target="../media/image137.png"/><Relationship Id="rId158" Type="http://schemas.openxmlformats.org/officeDocument/2006/relationships/image" Target="../media/image158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62" Type="http://schemas.openxmlformats.org/officeDocument/2006/relationships/image" Target="../media/image62.png"/><Relationship Id="rId83" Type="http://schemas.openxmlformats.org/officeDocument/2006/relationships/image" Target="../media/image83.png"/><Relationship Id="rId88" Type="http://schemas.openxmlformats.org/officeDocument/2006/relationships/image" Target="../media/image88.png"/><Relationship Id="rId111" Type="http://schemas.openxmlformats.org/officeDocument/2006/relationships/image" Target="../media/image111.png"/><Relationship Id="rId132" Type="http://schemas.openxmlformats.org/officeDocument/2006/relationships/image" Target="../media/image132.png"/><Relationship Id="rId153" Type="http://schemas.openxmlformats.org/officeDocument/2006/relationships/image" Target="../media/image153.png"/><Relationship Id="rId174" Type="http://schemas.openxmlformats.org/officeDocument/2006/relationships/image" Target="../media/image174.png"/><Relationship Id="rId179" Type="http://schemas.openxmlformats.org/officeDocument/2006/relationships/image" Target="../media/image179.png"/><Relationship Id="rId195" Type="http://schemas.openxmlformats.org/officeDocument/2006/relationships/image" Target="../media/image195.png"/><Relationship Id="rId209" Type="http://schemas.openxmlformats.org/officeDocument/2006/relationships/image" Target="../media/image209.png"/><Relationship Id="rId190" Type="http://schemas.openxmlformats.org/officeDocument/2006/relationships/image" Target="../media/image190.png"/><Relationship Id="rId204" Type="http://schemas.openxmlformats.org/officeDocument/2006/relationships/image" Target="../media/image204.png"/><Relationship Id="rId15" Type="http://schemas.openxmlformats.org/officeDocument/2006/relationships/image" Target="../media/image15.png"/><Relationship Id="rId36" Type="http://schemas.openxmlformats.org/officeDocument/2006/relationships/image" Target="../media/image36.png"/><Relationship Id="rId57" Type="http://schemas.openxmlformats.org/officeDocument/2006/relationships/image" Target="../media/image57.png"/><Relationship Id="rId106" Type="http://schemas.openxmlformats.org/officeDocument/2006/relationships/image" Target="../media/image106.png"/><Relationship Id="rId127" Type="http://schemas.openxmlformats.org/officeDocument/2006/relationships/image" Target="../media/image127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52" Type="http://schemas.openxmlformats.org/officeDocument/2006/relationships/image" Target="../media/image52.png"/><Relationship Id="rId73" Type="http://schemas.openxmlformats.org/officeDocument/2006/relationships/image" Target="../media/image73.png"/><Relationship Id="rId78" Type="http://schemas.openxmlformats.org/officeDocument/2006/relationships/image" Target="../media/image78.png"/><Relationship Id="rId94" Type="http://schemas.openxmlformats.org/officeDocument/2006/relationships/image" Target="../media/image94.png"/><Relationship Id="rId99" Type="http://schemas.openxmlformats.org/officeDocument/2006/relationships/image" Target="../media/image99.png"/><Relationship Id="rId101" Type="http://schemas.openxmlformats.org/officeDocument/2006/relationships/image" Target="../media/image101.png"/><Relationship Id="rId122" Type="http://schemas.openxmlformats.org/officeDocument/2006/relationships/image" Target="../media/image122.png"/><Relationship Id="rId143" Type="http://schemas.openxmlformats.org/officeDocument/2006/relationships/image" Target="../media/image143.png"/><Relationship Id="rId148" Type="http://schemas.openxmlformats.org/officeDocument/2006/relationships/image" Target="../media/image148.png"/><Relationship Id="rId164" Type="http://schemas.openxmlformats.org/officeDocument/2006/relationships/image" Target="../media/image164.png"/><Relationship Id="rId169" Type="http://schemas.openxmlformats.org/officeDocument/2006/relationships/image" Target="../media/image169.png"/><Relationship Id="rId185" Type="http://schemas.openxmlformats.org/officeDocument/2006/relationships/image" Target="../media/image185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80" Type="http://schemas.openxmlformats.org/officeDocument/2006/relationships/image" Target="../media/image180.png"/><Relationship Id="rId210" Type="http://schemas.openxmlformats.org/officeDocument/2006/relationships/image" Target="../media/image210.png"/><Relationship Id="rId26" Type="http://schemas.openxmlformats.org/officeDocument/2006/relationships/image" Target="../media/image26.png"/><Relationship Id="rId47" Type="http://schemas.openxmlformats.org/officeDocument/2006/relationships/image" Target="../media/image47.png"/><Relationship Id="rId68" Type="http://schemas.openxmlformats.org/officeDocument/2006/relationships/image" Target="../media/image68.png"/><Relationship Id="rId89" Type="http://schemas.openxmlformats.org/officeDocument/2006/relationships/image" Target="../media/image89.png"/><Relationship Id="rId112" Type="http://schemas.openxmlformats.org/officeDocument/2006/relationships/image" Target="../media/image112.png"/><Relationship Id="rId133" Type="http://schemas.openxmlformats.org/officeDocument/2006/relationships/image" Target="../media/image133.png"/><Relationship Id="rId154" Type="http://schemas.openxmlformats.org/officeDocument/2006/relationships/image" Target="../media/image154.png"/><Relationship Id="rId175" Type="http://schemas.openxmlformats.org/officeDocument/2006/relationships/image" Target="../media/image175.png"/><Relationship Id="rId196" Type="http://schemas.openxmlformats.org/officeDocument/2006/relationships/image" Target="../media/image196.png"/><Relationship Id="rId200" Type="http://schemas.openxmlformats.org/officeDocument/2006/relationships/image" Target="../media/image200.png"/><Relationship Id="rId16" Type="http://schemas.openxmlformats.org/officeDocument/2006/relationships/image" Target="../media/image16.png"/><Relationship Id="rId37" Type="http://schemas.openxmlformats.org/officeDocument/2006/relationships/image" Target="../media/image37.png"/><Relationship Id="rId58" Type="http://schemas.openxmlformats.org/officeDocument/2006/relationships/image" Target="../media/image58.png"/><Relationship Id="rId79" Type="http://schemas.openxmlformats.org/officeDocument/2006/relationships/image" Target="../media/image79.png"/><Relationship Id="rId102" Type="http://schemas.openxmlformats.org/officeDocument/2006/relationships/image" Target="../media/image102.png"/><Relationship Id="rId123" Type="http://schemas.openxmlformats.org/officeDocument/2006/relationships/image" Target="../media/image123.png"/><Relationship Id="rId144" Type="http://schemas.openxmlformats.org/officeDocument/2006/relationships/image" Target="../media/image144.png"/><Relationship Id="rId90" Type="http://schemas.openxmlformats.org/officeDocument/2006/relationships/image" Target="../media/image90.png"/><Relationship Id="rId165" Type="http://schemas.openxmlformats.org/officeDocument/2006/relationships/image" Target="../media/image165.png"/><Relationship Id="rId186" Type="http://schemas.openxmlformats.org/officeDocument/2006/relationships/image" Target="../media/image186.png"/><Relationship Id="rId211" Type="http://schemas.openxmlformats.org/officeDocument/2006/relationships/image" Target="../media/image211.png"/><Relationship Id="rId27" Type="http://schemas.openxmlformats.org/officeDocument/2006/relationships/image" Target="../media/image27.png"/><Relationship Id="rId48" Type="http://schemas.openxmlformats.org/officeDocument/2006/relationships/image" Target="../media/image48.png"/><Relationship Id="rId69" Type="http://schemas.openxmlformats.org/officeDocument/2006/relationships/image" Target="../media/image69.png"/><Relationship Id="rId113" Type="http://schemas.openxmlformats.org/officeDocument/2006/relationships/image" Target="../media/image113.png"/><Relationship Id="rId134" Type="http://schemas.openxmlformats.org/officeDocument/2006/relationships/image" Target="../media/image134.png"/><Relationship Id="rId80" Type="http://schemas.openxmlformats.org/officeDocument/2006/relationships/image" Target="../media/image80.png"/><Relationship Id="rId155" Type="http://schemas.openxmlformats.org/officeDocument/2006/relationships/image" Target="../media/image155.png"/><Relationship Id="rId176" Type="http://schemas.openxmlformats.org/officeDocument/2006/relationships/image" Target="../media/image176.png"/><Relationship Id="rId197" Type="http://schemas.openxmlformats.org/officeDocument/2006/relationships/image" Target="../media/image197.png"/><Relationship Id="rId201" Type="http://schemas.openxmlformats.org/officeDocument/2006/relationships/image" Target="../media/image201.png"/><Relationship Id="rId17" Type="http://schemas.openxmlformats.org/officeDocument/2006/relationships/image" Target="../media/image17.png"/><Relationship Id="rId38" Type="http://schemas.openxmlformats.org/officeDocument/2006/relationships/image" Target="../media/image38.png"/><Relationship Id="rId59" Type="http://schemas.openxmlformats.org/officeDocument/2006/relationships/image" Target="../media/image59.png"/><Relationship Id="rId103" Type="http://schemas.openxmlformats.org/officeDocument/2006/relationships/image" Target="../media/image103.png"/><Relationship Id="rId124" Type="http://schemas.openxmlformats.org/officeDocument/2006/relationships/image" Target="../media/image124.png"/><Relationship Id="rId70" Type="http://schemas.openxmlformats.org/officeDocument/2006/relationships/image" Target="../media/image70.png"/><Relationship Id="rId91" Type="http://schemas.openxmlformats.org/officeDocument/2006/relationships/image" Target="../media/image91.png"/><Relationship Id="rId145" Type="http://schemas.openxmlformats.org/officeDocument/2006/relationships/image" Target="../media/image145.png"/><Relationship Id="rId166" Type="http://schemas.openxmlformats.org/officeDocument/2006/relationships/image" Target="../media/image166.png"/><Relationship Id="rId187" Type="http://schemas.openxmlformats.org/officeDocument/2006/relationships/image" Target="../media/image187.png"/><Relationship Id="rId1" Type="http://schemas.openxmlformats.org/officeDocument/2006/relationships/image" Target="../media/image1.png"/><Relationship Id="rId212" Type="http://schemas.openxmlformats.org/officeDocument/2006/relationships/image" Target="../media/image212.png"/><Relationship Id="rId28" Type="http://schemas.openxmlformats.org/officeDocument/2006/relationships/image" Target="../media/image28.png"/><Relationship Id="rId49" Type="http://schemas.openxmlformats.org/officeDocument/2006/relationships/image" Target="../media/image49.png"/><Relationship Id="rId114" Type="http://schemas.openxmlformats.org/officeDocument/2006/relationships/image" Target="../media/image114.png"/><Relationship Id="rId60" Type="http://schemas.openxmlformats.org/officeDocument/2006/relationships/image" Target="../media/image60.png"/><Relationship Id="rId81" Type="http://schemas.openxmlformats.org/officeDocument/2006/relationships/image" Target="../media/image81.png"/><Relationship Id="rId135" Type="http://schemas.openxmlformats.org/officeDocument/2006/relationships/image" Target="../media/image135.png"/><Relationship Id="rId156" Type="http://schemas.openxmlformats.org/officeDocument/2006/relationships/image" Target="../media/image156.png"/><Relationship Id="rId177" Type="http://schemas.openxmlformats.org/officeDocument/2006/relationships/image" Target="../media/image177.png"/><Relationship Id="rId198" Type="http://schemas.openxmlformats.org/officeDocument/2006/relationships/image" Target="../media/image198.png"/><Relationship Id="rId202" Type="http://schemas.openxmlformats.org/officeDocument/2006/relationships/image" Target="../media/image202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50" Type="http://schemas.openxmlformats.org/officeDocument/2006/relationships/image" Target="../media/image50.png"/><Relationship Id="rId104" Type="http://schemas.openxmlformats.org/officeDocument/2006/relationships/image" Target="../media/image104.png"/><Relationship Id="rId125" Type="http://schemas.openxmlformats.org/officeDocument/2006/relationships/image" Target="../media/image125.png"/><Relationship Id="rId146" Type="http://schemas.openxmlformats.org/officeDocument/2006/relationships/image" Target="../media/image146.png"/><Relationship Id="rId167" Type="http://schemas.openxmlformats.org/officeDocument/2006/relationships/image" Target="../media/image167.png"/><Relationship Id="rId188" Type="http://schemas.openxmlformats.org/officeDocument/2006/relationships/image" Target="../media/image188.png"/><Relationship Id="rId71" Type="http://schemas.openxmlformats.org/officeDocument/2006/relationships/image" Target="../media/image71.png"/><Relationship Id="rId92" Type="http://schemas.openxmlformats.org/officeDocument/2006/relationships/image" Target="../media/image92.png"/><Relationship Id="rId2" Type="http://schemas.openxmlformats.org/officeDocument/2006/relationships/image" Target="../media/image2.png"/><Relationship Id="rId29" Type="http://schemas.openxmlformats.org/officeDocument/2006/relationships/image" Target="../media/image29.png"/><Relationship Id="rId40" Type="http://schemas.openxmlformats.org/officeDocument/2006/relationships/image" Target="../media/image40.png"/><Relationship Id="rId115" Type="http://schemas.openxmlformats.org/officeDocument/2006/relationships/image" Target="../media/image115.png"/><Relationship Id="rId136" Type="http://schemas.openxmlformats.org/officeDocument/2006/relationships/image" Target="../media/image136.png"/><Relationship Id="rId157" Type="http://schemas.openxmlformats.org/officeDocument/2006/relationships/image" Target="../media/image157.png"/><Relationship Id="rId178" Type="http://schemas.openxmlformats.org/officeDocument/2006/relationships/image" Target="../media/image178.pn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225.png"/><Relationship Id="rId18" Type="http://schemas.openxmlformats.org/officeDocument/2006/relationships/image" Target="../media/image230.png"/><Relationship Id="rId26" Type="http://schemas.openxmlformats.org/officeDocument/2006/relationships/image" Target="../media/image238.png"/><Relationship Id="rId39" Type="http://schemas.openxmlformats.org/officeDocument/2006/relationships/image" Target="../media/image251.png"/><Relationship Id="rId21" Type="http://schemas.openxmlformats.org/officeDocument/2006/relationships/image" Target="../media/image233.png"/><Relationship Id="rId34" Type="http://schemas.openxmlformats.org/officeDocument/2006/relationships/image" Target="../media/image246.png"/><Relationship Id="rId42" Type="http://schemas.openxmlformats.org/officeDocument/2006/relationships/image" Target="../media/image254.png"/><Relationship Id="rId47" Type="http://schemas.openxmlformats.org/officeDocument/2006/relationships/image" Target="../media/image259.png"/><Relationship Id="rId50" Type="http://schemas.openxmlformats.org/officeDocument/2006/relationships/image" Target="../media/image262.png"/><Relationship Id="rId55" Type="http://schemas.openxmlformats.org/officeDocument/2006/relationships/image" Target="../media/image267.png"/><Relationship Id="rId7" Type="http://schemas.openxmlformats.org/officeDocument/2006/relationships/image" Target="../media/image219.png"/><Relationship Id="rId2" Type="http://schemas.openxmlformats.org/officeDocument/2006/relationships/image" Target="../media/image214.png"/><Relationship Id="rId16" Type="http://schemas.openxmlformats.org/officeDocument/2006/relationships/image" Target="../media/image228.png"/><Relationship Id="rId29" Type="http://schemas.openxmlformats.org/officeDocument/2006/relationships/image" Target="../media/image241.png"/><Relationship Id="rId11" Type="http://schemas.openxmlformats.org/officeDocument/2006/relationships/image" Target="../media/image223.png"/><Relationship Id="rId24" Type="http://schemas.openxmlformats.org/officeDocument/2006/relationships/image" Target="../media/image236.png"/><Relationship Id="rId32" Type="http://schemas.openxmlformats.org/officeDocument/2006/relationships/image" Target="../media/image244.png"/><Relationship Id="rId37" Type="http://schemas.openxmlformats.org/officeDocument/2006/relationships/image" Target="../media/image249.png"/><Relationship Id="rId40" Type="http://schemas.openxmlformats.org/officeDocument/2006/relationships/image" Target="../media/image252.png"/><Relationship Id="rId45" Type="http://schemas.openxmlformats.org/officeDocument/2006/relationships/image" Target="../media/image257.png"/><Relationship Id="rId53" Type="http://schemas.openxmlformats.org/officeDocument/2006/relationships/image" Target="../media/image265.png"/><Relationship Id="rId58" Type="http://schemas.openxmlformats.org/officeDocument/2006/relationships/image" Target="../media/image270.png"/><Relationship Id="rId5" Type="http://schemas.openxmlformats.org/officeDocument/2006/relationships/image" Target="../media/image217.png"/><Relationship Id="rId19" Type="http://schemas.openxmlformats.org/officeDocument/2006/relationships/image" Target="../media/image231.png"/><Relationship Id="rId4" Type="http://schemas.openxmlformats.org/officeDocument/2006/relationships/image" Target="../media/image216.png"/><Relationship Id="rId9" Type="http://schemas.openxmlformats.org/officeDocument/2006/relationships/image" Target="../media/image221.png"/><Relationship Id="rId14" Type="http://schemas.openxmlformats.org/officeDocument/2006/relationships/image" Target="../media/image226.png"/><Relationship Id="rId22" Type="http://schemas.openxmlformats.org/officeDocument/2006/relationships/image" Target="../media/image234.png"/><Relationship Id="rId27" Type="http://schemas.openxmlformats.org/officeDocument/2006/relationships/image" Target="../media/image239.png"/><Relationship Id="rId30" Type="http://schemas.openxmlformats.org/officeDocument/2006/relationships/image" Target="../media/image242.png"/><Relationship Id="rId35" Type="http://schemas.openxmlformats.org/officeDocument/2006/relationships/image" Target="../media/image247.png"/><Relationship Id="rId43" Type="http://schemas.openxmlformats.org/officeDocument/2006/relationships/image" Target="../media/image255.png"/><Relationship Id="rId48" Type="http://schemas.openxmlformats.org/officeDocument/2006/relationships/image" Target="../media/image260.png"/><Relationship Id="rId56" Type="http://schemas.openxmlformats.org/officeDocument/2006/relationships/image" Target="../media/image268.png"/><Relationship Id="rId8" Type="http://schemas.openxmlformats.org/officeDocument/2006/relationships/image" Target="../media/image220.png"/><Relationship Id="rId51" Type="http://schemas.openxmlformats.org/officeDocument/2006/relationships/image" Target="../media/image263.png"/><Relationship Id="rId3" Type="http://schemas.openxmlformats.org/officeDocument/2006/relationships/image" Target="../media/image215.png"/><Relationship Id="rId12" Type="http://schemas.openxmlformats.org/officeDocument/2006/relationships/image" Target="../media/image224.png"/><Relationship Id="rId17" Type="http://schemas.openxmlformats.org/officeDocument/2006/relationships/image" Target="../media/image229.png"/><Relationship Id="rId25" Type="http://schemas.openxmlformats.org/officeDocument/2006/relationships/image" Target="../media/image237.png"/><Relationship Id="rId33" Type="http://schemas.openxmlformats.org/officeDocument/2006/relationships/image" Target="../media/image245.png"/><Relationship Id="rId38" Type="http://schemas.openxmlformats.org/officeDocument/2006/relationships/image" Target="../media/image250.png"/><Relationship Id="rId46" Type="http://schemas.openxmlformats.org/officeDocument/2006/relationships/image" Target="../media/image258.png"/><Relationship Id="rId59" Type="http://schemas.openxmlformats.org/officeDocument/2006/relationships/image" Target="../media/image271.png"/><Relationship Id="rId20" Type="http://schemas.openxmlformats.org/officeDocument/2006/relationships/image" Target="../media/image232.png"/><Relationship Id="rId41" Type="http://schemas.openxmlformats.org/officeDocument/2006/relationships/image" Target="../media/image253.png"/><Relationship Id="rId54" Type="http://schemas.openxmlformats.org/officeDocument/2006/relationships/image" Target="../media/image266.png"/><Relationship Id="rId1" Type="http://schemas.openxmlformats.org/officeDocument/2006/relationships/image" Target="../media/image213.png"/><Relationship Id="rId6" Type="http://schemas.openxmlformats.org/officeDocument/2006/relationships/image" Target="../media/image218.png"/><Relationship Id="rId15" Type="http://schemas.openxmlformats.org/officeDocument/2006/relationships/image" Target="../media/image227.png"/><Relationship Id="rId23" Type="http://schemas.openxmlformats.org/officeDocument/2006/relationships/image" Target="../media/image235.png"/><Relationship Id="rId28" Type="http://schemas.openxmlformats.org/officeDocument/2006/relationships/image" Target="../media/image240.png"/><Relationship Id="rId36" Type="http://schemas.openxmlformats.org/officeDocument/2006/relationships/image" Target="../media/image248.png"/><Relationship Id="rId49" Type="http://schemas.openxmlformats.org/officeDocument/2006/relationships/image" Target="../media/image261.png"/><Relationship Id="rId57" Type="http://schemas.openxmlformats.org/officeDocument/2006/relationships/image" Target="../media/image269.png"/><Relationship Id="rId10" Type="http://schemas.openxmlformats.org/officeDocument/2006/relationships/image" Target="../media/image222.png"/><Relationship Id="rId31" Type="http://schemas.openxmlformats.org/officeDocument/2006/relationships/image" Target="../media/image243.png"/><Relationship Id="rId44" Type="http://schemas.openxmlformats.org/officeDocument/2006/relationships/image" Target="../media/image256.png"/><Relationship Id="rId52" Type="http://schemas.openxmlformats.org/officeDocument/2006/relationships/image" Target="../media/image264.png"/><Relationship Id="rId60" Type="http://schemas.openxmlformats.org/officeDocument/2006/relationships/image" Target="../media/image27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13</xdr:row>
      <xdr:rowOff>0</xdr:rowOff>
    </xdr:from>
    <xdr:to>
      <xdr:col>5</xdr:col>
      <xdr:colOff>0</xdr:colOff>
      <xdr:row>14</xdr:row>
      <xdr:rowOff>0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AF99E94D-37C1-4561-8E41-3920B8253B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00300" y="1857375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14</xdr:row>
      <xdr:rowOff>0</xdr:rowOff>
    </xdr:from>
    <xdr:to>
      <xdr:col>5</xdr:col>
      <xdr:colOff>0</xdr:colOff>
      <xdr:row>15</xdr:row>
      <xdr:rowOff>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548F885D-D590-41D0-AB08-CAB924F5B1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00300" y="2000250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15</xdr:row>
      <xdr:rowOff>0</xdr:rowOff>
    </xdr:from>
    <xdr:to>
      <xdr:col>5</xdr:col>
      <xdr:colOff>0</xdr:colOff>
      <xdr:row>16</xdr:row>
      <xdr:rowOff>0</xdr:rowOff>
    </xdr:to>
    <xdr:pic>
      <xdr:nvPicPr>
        <xdr:cNvPr id="4" name="Имя " descr="Descr ">
          <a:extLst>
            <a:ext uri="{FF2B5EF4-FFF2-40B4-BE49-F238E27FC236}">
              <a16:creationId xmlns:a16="http://schemas.microsoft.com/office/drawing/2014/main" id="{10C4B168-4BEA-48F7-BDAF-6FC6922B6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400300" y="2143125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16</xdr:row>
      <xdr:rowOff>0</xdr:rowOff>
    </xdr:from>
    <xdr:to>
      <xdr:col>5</xdr:col>
      <xdr:colOff>0</xdr:colOff>
      <xdr:row>17</xdr:row>
      <xdr:rowOff>0</xdr:rowOff>
    </xdr:to>
    <xdr:pic>
      <xdr:nvPicPr>
        <xdr:cNvPr id="5" name="Имя " descr="Descr ">
          <a:extLst>
            <a:ext uri="{FF2B5EF4-FFF2-40B4-BE49-F238E27FC236}">
              <a16:creationId xmlns:a16="http://schemas.microsoft.com/office/drawing/2014/main" id="{2C8D4873-79B3-4848-8F1E-9EE1D8DC11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400300" y="2286000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17</xdr:row>
      <xdr:rowOff>0</xdr:rowOff>
    </xdr:from>
    <xdr:to>
      <xdr:col>5</xdr:col>
      <xdr:colOff>0</xdr:colOff>
      <xdr:row>18</xdr:row>
      <xdr:rowOff>0</xdr:rowOff>
    </xdr:to>
    <xdr:pic>
      <xdr:nvPicPr>
        <xdr:cNvPr id="6" name="Имя " descr="Descr ">
          <a:extLst>
            <a:ext uri="{FF2B5EF4-FFF2-40B4-BE49-F238E27FC236}">
              <a16:creationId xmlns:a16="http://schemas.microsoft.com/office/drawing/2014/main" id="{3A52ADD8-4221-421D-AF03-C22ABE2797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400300" y="2428875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19</xdr:row>
      <xdr:rowOff>0</xdr:rowOff>
    </xdr:to>
    <xdr:pic>
      <xdr:nvPicPr>
        <xdr:cNvPr id="7" name="Имя " descr="Descr ">
          <a:extLst>
            <a:ext uri="{FF2B5EF4-FFF2-40B4-BE49-F238E27FC236}">
              <a16:creationId xmlns:a16="http://schemas.microsoft.com/office/drawing/2014/main" id="{E9F7FF77-9A50-47B0-8D00-9A4928B06B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400300" y="2571750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19</xdr:row>
      <xdr:rowOff>0</xdr:rowOff>
    </xdr:from>
    <xdr:to>
      <xdr:col>5</xdr:col>
      <xdr:colOff>0</xdr:colOff>
      <xdr:row>20</xdr:row>
      <xdr:rowOff>0</xdr:rowOff>
    </xdr:to>
    <xdr:pic>
      <xdr:nvPicPr>
        <xdr:cNvPr id="8" name="Имя " descr="Descr ">
          <a:extLst>
            <a:ext uri="{FF2B5EF4-FFF2-40B4-BE49-F238E27FC236}">
              <a16:creationId xmlns:a16="http://schemas.microsoft.com/office/drawing/2014/main" id="{1105D8E1-D953-4DE8-A882-5D96BE04F1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400300" y="2714625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21</xdr:row>
      <xdr:rowOff>0</xdr:rowOff>
    </xdr:to>
    <xdr:pic>
      <xdr:nvPicPr>
        <xdr:cNvPr id="9" name="Имя " descr="Descr ">
          <a:extLst>
            <a:ext uri="{FF2B5EF4-FFF2-40B4-BE49-F238E27FC236}">
              <a16:creationId xmlns:a16="http://schemas.microsoft.com/office/drawing/2014/main" id="{DE6CCC3B-F348-43F4-A31E-CA2EEB5854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400300" y="2857500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21</xdr:row>
      <xdr:rowOff>0</xdr:rowOff>
    </xdr:from>
    <xdr:to>
      <xdr:col>5</xdr:col>
      <xdr:colOff>0</xdr:colOff>
      <xdr:row>22</xdr:row>
      <xdr:rowOff>0</xdr:rowOff>
    </xdr:to>
    <xdr:pic>
      <xdr:nvPicPr>
        <xdr:cNvPr id="10" name="Имя " descr="Descr ">
          <a:extLst>
            <a:ext uri="{FF2B5EF4-FFF2-40B4-BE49-F238E27FC236}">
              <a16:creationId xmlns:a16="http://schemas.microsoft.com/office/drawing/2014/main" id="{34A6C2D3-08A6-498F-884C-63DF54082C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400300" y="3000375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22</xdr:row>
      <xdr:rowOff>0</xdr:rowOff>
    </xdr:from>
    <xdr:to>
      <xdr:col>5</xdr:col>
      <xdr:colOff>0</xdr:colOff>
      <xdr:row>23</xdr:row>
      <xdr:rowOff>0</xdr:rowOff>
    </xdr:to>
    <xdr:pic>
      <xdr:nvPicPr>
        <xdr:cNvPr id="11" name="Имя " descr="Descr ">
          <a:extLst>
            <a:ext uri="{FF2B5EF4-FFF2-40B4-BE49-F238E27FC236}">
              <a16:creationId xmlns:a16="http://schemas.microsoft.com/office/drawing/2014/main" id="{FB33D1BE-D3EF-4F37-BDAE-EA5EA1457F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400300" y="3143250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23</xdr:row>
      <xdr:rowOff>0</xdr:rowOff>
    </xdr:from>
    <xdr:to>
      <xdr:col>5</xdr:col>
      <xdr:colOff>0</xdr:colOff>
      <xdr:row>24</xdr:row>
      <xdr:rowOff>0</xdr:rowOff>
    </xdr:to>
    <xdr:pic>
      <xdr:nvPicPr>
        <xdr:cNvPr id="12" name="Имя " descr="Descr ">
          <a:extLst>
            <a:ext uri="{FF2B5EF4-FFF2-40B4-BE49-F238E27FC236}">
              <a16:creationId xmlns:a16="http://schemas.microsoft.com/office/drawing/2014/main" id="{26FE32F5-53B4-43EA-9CFC-150999A07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400300" y="3286125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24</xdr:row>
      <xdr:rowOff>0</xdr:rowOff>
    </xdr:from>
    <xdr:to>
      <xdr:col>5</xdr:col>
      <xdr:colOff>0</xdr:colOff>
      <xdr:row>25</xdr:row>
      <xdr:rowOff>0</xdr:rowOff>
    </xdr:to>
    <xdr:pic>
      <xdr:nvPicPr>
        <xdr:cNvPr id="13" name="Имя " descr="Descr ">
          <a:extLst>
            <a:ext uri="{FF2B5EF4-FFF2-40B4-BE49-F238E27FC236}">
              <a16:creationId xmlns:a16="http://schemas.microsoft.com/office/drawing/2014/main" id="{F69F58AA-7042-415E-A565-1AFAE3CE53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400300" y="3429000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25</xdr:row>
      <xdr:rowOff>0</xdr:rowOff>
    </xdr:from>
    <xdr:to>
      <xdr:col>5</xdr:col>
      <xdr:colOff>0</xdr:colOff>
      <xdr:row>26</xdr:row>
      <xdr:rowOff>0</xdr:rowOff>
    </xdr:to>
    <xdr:pic>
      <xdr:nvPicPr>
        <xdr:cNvPr id="14" name="Имя " descr="Descr ">
          <a:extLst>
            <a:ext uri="{FF2B5EF4-FFF2-40B4-BE49-F238E27FC236}">
              <a16:creationId xmlns:a16="http://schemas.microsoft.com/office/drawing/2014/main" id="{96259374-BF1F-45C3-9A18-9DD2E07487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400300" y="3571875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26</xdr:row>
      <xdr:rowOff>0</xdr:rowOff>
    </xdr:from>
    <xdr:to>
      <xdr:col>5</xdr:col>
      <xdr:colOff>0</xdr:colOff>
      <xdr:row>27</xdr:row>
      <xdr:rowOff>0</xdr:rowOff>
    </xdr:to>
    <xdr:pic>
      <xdr:nvPicPr>
        <xdr:cNvPr id="15" name="Имя " descr="Descr ">
          <a:extLst>
            <a:ext uri="{FF2B5EF4-FFF2-40B4-BE49-F238E27FC236}">
              <a16:creationId xmlns:a16="http://schemas.microsoft.com/office/drawing/2014/main" id="{8C59AD8F-1C82-4D88-A38A-62CBEC2E0C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400300" y="3714750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27</xdr:row>
      <xdr:rowOff>0</xdr:rowOff>
    </xdr:from>
    <xdr:to>
      <xdr:col>5</xdr:col>
      <xdr:colOff>0</xdr:colOff>
      <xdr:row>28</xdr:row>
      <xdr:rowOff>0</xdr:rowOff>
    </xdr:to>
    <xdr:pic>
      <xdr:nvPicPr>
        <xdr:cNvPr id="16" name="Имя " descr="Descr ">
          <a:extLst>
            <a:ext uri="{FF2B5EF4-FFF2-40B4-BE49-F238E27FC236}">
              <a16:creationId xmlns:a16="http://schemas.microsoft.com/office/drawing/2014/main" id="{2FF2DAF8-00A4-4563-BD21-095A075E2E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400300" y="3857625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29</xdr:row>
      <xdr:rowOff>0</xdr:rowOff>
    </xdr:from>
    <xdr:to>
      <xdr:col>5</xdr:col>
      <xdr:colOff>0</xdr:colOff>
      <xdr:row>30</xdr:row>
      <xdr:rowOff>0</xdr:rowOff>
    </xdr:to>
    <xdr:pic>
      <xdr:nvPicPr>
        <xdr:cNvPr id="17" name="Имя " descr="Descr ">
          <a:extLst>
            <a:ext uri="{FF2B5EF4-FFF2-40B4-BE49-F238E27FC236}">
              <a16:creationId xmlns:a16="http://schemas.microsoft.com/office/drawing/2014/main" id="{A7F16682-52ED-4FE1-B949-A7799F5C2C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2400300" y="4143375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30</xdr:row>
      <xdr:rowOff>0</xdr:rowOff>
    </xdr:from>
    <xdr:to>
      <xdr:col>5</xdr:col>
      <xdr:colOff>0</xdr:colOff>
      <xdr:row>31</xdr:row>
      <xdr:rowOff>0</xdr:rowOff>
    </xdr:to>
    <xdr:pic>
      <xdr:nvPicPr>
        <xdr:cNvPr id="18" name="Имя " descr="Descr ">
          <a:extLst>
            <a:ext uri="{FF2B5EF4-FFF2-40B4-BE49-F238E27FC236}">
              <a16:creationId xmlns:a16="http://schemas.microsoft.com/office/drawing/2014/main" id="{F61D06A6-BAD2-4EED-A276-234E477FD6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2400300" y="4286250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31</xdr:row>
      <xdr:rowOff>0</xdr:rowOff>
    </xdr:from>
    <xdr:to>
      <xdr:col>5</xdr:col>
      <xdr:colOff>0</xdr:colOff>
      <xdr:row>32</xdr:row>
      <xdr:rowOff>0</xdr:rowOff>
    </xdr:to>
    <xdr:pic>
      <xdr:nvPicPr>
        <xdr:cNvPr id="19" name="Имя " descr="Descr ">
          <a:extLst>
            <a:ext uri="{FF2B5EF4-FFF2-40B4-BE49-F238E27FC236}">
              <a16:creationId xmlns:a16="http://schemas.microsoft.com/office/drawing/2014/main" id="{DBE4E891-36E2-40BB-A882-5126B3A419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2400300" y="4429125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32</xdr:row>
      <xdr:rowOff>0</xdr:rowOff>
    </xdr:from>
    <xdr:to>
      <xdr:col>5</xdr:col>
      <xdr:colOff>0</xdr:colOff>
      <xdr:row>33</xdr:row>
      <xdr:rowOff>0</xdr:rowOff>
    </xdr:to>
    <xdr:pic>
      <xdr:nvPicPr>
        <xdr:cNvPr id="20" name="Имя " descr="Descr ">
          <a:extLst>
            <a:ext uri="{FF2B5EF4-FFF2-40B4-BE49-F238E27FC236}">
              <a16:creationId xmlns:a16="http://schemas.microsoft.com/office/drawing/2014/main" id="{23E41E00-21F4-4B9E-A019-2AD5EFC39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2400300" y="4572000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33</xdr:row>
      <xdr:rowOff>0</xdr:rowOff>
    </xdr:from>
    <xdr:to>
      <xdr:col>5</xdr:col>
      <xdr:colOff>0</xdr:colOff>
      <xdr:row>34</xdr:row>
      <xdr:rowOff>0</xdr:rowOff>
    </xdr:to>
    <xdr:pic>
      <xdr:nvPicPr>
        <xdr:cNvPr id="21" name="Имя " descr="Descr ">
          <a:extLst>
            <a:ext uri="{FF2B5EF4-FFF2-40B4-BE49-F238E27FC236}">
              <a16:creationId xmlns:a16="http://schemas.microsoft.com/office/drawing/2014/main" id="{4D29155D-4DF5-417E-BE7F-2C05E4F5F2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2400300" y="4714875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34</xdr:row>
      <xdr:rowOff>0</xdr:rowOff>
    </xdr:from>
    <xdr:to>
      <xdr:col>5</xdr:col>
      <xdr:colOff>0</xdr:colOff>
      <xdr:row>35</xdr:row>
      <xdr:rowOff>0</xdr:rowOff>
    </xdr:to>
    <xdr:pic>
      <xdr:nvPicPr>
        <xdr:cNvPr id="22" name="Имя " descr="Descr ">
          <a:extLst>
            <a:ext uri="{FF2B5EF4-FFF2-40B4-BE49-F238E27FC236}">
              <a16:creationId xmlns:a16="http://schemas.microsoft.com/office/drawing/2014/main" id="{7017842E-449A-48FF-8AE7-2E08CB5741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2400300" y="4857750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35</xdr:row>
      <xdr:rowOff>0</xdr:rowOff>
    </xdr:from>
    <xdr:to>
      <xdr:col>5</xdr:col>
      <xdr:colOff>0</xdr:colOff>
      <xdr:row>36</xdr:row>
      <xdr:rowOff>0</xdr:rowOff>
    </xdr:to>
    <xdr:pic>
      <xdr:nvPicPr>
        <xdr:cNvPr id="23" name="Имя " descr="Descr ">
          <a:extLst>
            <a:ext uri="{FF2B5EF4-FFF2-40B4-BE49-F238E27FC236}">
              <a16:creationId xmlns:a16="http://schemas.microsoft.com/office/drawing/2014/main" id="{B0A02F9C-7397-4637-AC03-F31040DFBA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2400300" y="5000625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36</xdr:row>
      <xdr:rowOff>0</xdr:rowOff>
    </xdr:from>
    <xdr:to>
      <xdr:col>5</xdr:col>
      <xdr:colOff>0</xdr:colOff>
      <xdr:row>37</xdr:row>
      <xdr:rowOff>0</xdr:rowOff>
    </xdr:to>
    <xdr:pic>
      <xdr:nvPicPr>
        <xdr:cNvPr id="24" name="Имя " descr="Descr ">
          <a:extLst>
            <a:ext uri="{FF2B5EF4-FFF2-40B4-BE49-F238E27FC236}">
              <a16:creationId xmlns:a16="http://schemas.microsoft.com/office/drawing/2014/main" id="{A42350BF-4A9E-48BD-B1E1-25F96DBC1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2400300" y="5143500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39</xdr:row>
      <xdr:rowOff>0</xdr:rowOff>
    </xdr:from>
    <xdr:to>
      <xdr:col>5</xdr:col>
      <xdr:colOff>0</xdr:colOff>
      <xdr:row>40</xdr:row>
      <xdr:rowOff>0</xdr:rowOff>
    </xdr:to>
    <xdr:pic>
      <xdr:nvPicPr>
        <xdr:cNvPr id="25" name="Имя " descr="Descr ">
          <a:extLst>
            <a:ext uri="{FF2B5EF4-FFF2-40B4-BE49-F238E27FC236}">
              <a16:creationId xmlns:a16="http://schemas.microsoft.com/office/drawing/2014/main" id="{79B10842-C752-4931-B36D-35DFC4F7D8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2400300" y="5572125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40</xdr:row>
      <xdr:rowOff>0</xdr:rowOff>
    </xdr:from>
    <xdr:to>
      <xdr:col>5</xdr:col>
      <xdr:colOff>0</xdr:colOff>
      <xdr:row>41</xdr:row>
      <xdr:rowOff>0</xdr:rowOff>
    </xdr:to>
    <xdr:pic>
      <xdr:nvPicPr>
        <xdr:cNvPr id="26" name="Имя " descr="Descr ">
          <a:extLst>
            <a:ext uri="{FF2B5EF4-FFF2-40B4-BE49-F238E27FC236}">
              <a16:creationId xmlns:a16="http://schemas.microsoft.com/office/drawing/2014/main" id="{E0D560E2-CC0E-44BF-BE85-1A09213ABE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2400300" y="5715000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42</xdr:row>
      <xdr:rowOff>0</xdr:rowOff>
    </xdr:from>
    <xdr:to>
      <xdr:col>5</xdr:col>
      <xdr:colOff>0</xdr:colOff>
      <xdr:row>43</xdr:row>
      <xdr:rowOff>0</xdr:rowOff>
    </xdr:to>
    <xdr:pic>
      <xdr:nvPicPr>
        <xdr:cNvPr id="27" name="Имя " descr="Descr ">
          <a:extLst>
            <a:ext uri="{FF2B5EF4-FFF2-40B4-BE49-F238E27FC236}">
              <a16:creationId xmlns:a16="http://schemas.microsoft.com/office/drawing/2014/main" id="{E2E7B667-869B-43D8-AB09-48E579FEE8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2400300" y="6000750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43</xdr:row>
      <xdr:rowOff>0</xdr:rowOff>
    </xdr:from>
    <xdr:to>
      <xdr:col>5</xdr:col>
      <xdr:colOff>0</xdr:colOff>
      <xdr:row>44</xdr:row>
      <xdr:rowOff>0</xdr:rowOff>
    </xdr:to>
    <xdr:pic>
      <xdr:nvPicPr>
        <xdr:cNvPr id="28" name="Имя " descr="Descr ">
          <a:extLst>
            <a:ext uri="{FF2B5EF4-FFF2-40B4-BE49-F238E27FC236}">
              <a16:creationId xmlns:a16="http://schemas.microsoft.com/office/drawing/2014/main" id="{F871C735-A663-41A0-847E-3047BABC57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2400300" y="6143625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44</xdr:row>
      <xdr:rowOff>0</xdr:rowOff>
    </xdr:from>
    <xdr:to>
      <xdr:col>5</xdr:col>
      <xdr:colOff>0</xdr:colOff>
      <xdr:row>45</xdr:row>
      <xdr:rowOff>0</xdr:rowOff>
    </xdr:to>
    <xdr:pic>
      <xdr:nvPicPr>
        <xdr:cNvPr id="29" name="Имя " descr="Descr ">
          <a:extLst>
            <a:ext uri="{FF2B5EF4-FFF2-40B4-BE49-F238E27FC236}">
              <a16:creationId xmlns:a16="http://schemas.microsoft.com/office/drawing/2014/main" id="{C352BFC0-412E-4BAA-8878-E1AF9EB6D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2400300" y="6286500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45</xdr:row>
      <xdr:rowOff>0</xdr:rowOff>
    </xdr:from>
    <xdr:to>
      <xdr:col>5</xdr:col>
      <xdr:colOff>0</xdr:colOff>
      <xdr:row>46</xdr:row>
      <xdr:rowOff>0</xdr:rowOff>
    </xdr:to>
    <xdr:pic>
      <xdr:nvPicPr>
        <xdr:cNvPr id="30" name="Имя " descr="Descr ">
          <a:extLst>
            <a:ext uri="{FF2B5EF4-FFF2-40B4-BE49-F238E27FC236}">
              <a16:creationId xmlns:a16="http://schemas.microsoft.com/office/drawing/2014/main" id="{8A57AD31-E988-4B94-A89E-49E4ECAC86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2400300" y="6429375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46</xdr:row>
      <xdr:rowOff>0</xdr:rowOff>
    </xdr:from>
    <xdr:to>
      <xdr:col>5</xdr:col>
      <xdr:colOff>0</xdr:colOff>
      <xdr:row>47</xdr:row>
      <xdr:rowOff>0</xdr:rowOff>
    </xdr:to>
    <xdr:pic>
      <xdr:nvPicPr>
        <xdr:cNvPr id="31" name="Имя " descr="Descr ">
          <a:extLst>
            <a:ext uri="{FF2B5EF4-FFF2-40B4-BE49-F238E27FC236}">
              <a16:creationId xmlns:a16="http://schemas.microsoft.com/office/drawing/2014/main" id="{2AA22198-1FD7-4D03-A877-3083343C1A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2400300" y="6572250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47</xdr:row>
      <xdr:rowOff>0</xdr:rowOff>
    </xdr:from>
    <xdr:to>
      <xdr:col>5</xdr:col>
      <xdr:colOff>0</xdr:colOff>
      <xdr:row>48</xdr:row>
      <xdr:rowOff>0</xdr:rowOff>
    </xdr:to>
    <xdr:pic>
      <xdr:nvPicPr>
        <xdr:cNvPr id="32" name="Имя " descr="Descr ">
          <a:extLst>
            <a:ext uri="{FF2B5EF4-FFF2-40B4-BE49-F238E27FC236}">
              <a16:creationId xmlns:a16="http://schemas.microsoft.com/office/drawing/2014/main" id="{9FC48C11-B7D1-42DA-AC93-8D79575739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2400300" y="6715125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48</xdr:row>
      <xdr:rowOff>0</xdr:rowOff>
    </xdr:from>
    <xdr:to>
      <xdr:col>5</xdr:col>
      <xdr:colOff>0</xdr:colOff>
      <xdr:row>49</xdr:row>
      <xdr:rowOff>0</xdr:rowOff>
    </xdr:to>
    <xdr:pic>
      <xdr:nvPicPr>
        <xdr:cNvPr id="33" name="Имя " descr="Descr ">
          <a:extLst>
            <a:ext uri="{FF2B5EF4-FFF2-40B4-BE49-F238E27FC236}">
              <a16:creationId xmlns:a16="http://schemas.microsoft.com/office/drawing/2014/main" id="{054ED324-FFC3-4ED4-8ECF-2337DEB6A8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2400300" y="6858000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50</xdr:row>
      <xdr:rowOff>0</xdr:rowOff>
    </xdr:from>
    <xdr:to>
      <xdr:col>5</xdr:col>
      <xdr:colOff>0</xdr:colOff>
      <xdr:row>51</xdr:row>
      <xdr:rowOff>0</xdr:rowOff>
    </xdr:to>
    <xdr:pic>
      <xdr:nvPicPr>
        <xdr:cNvPr id="34" name="Имя " descr="Descr ">
          <a:extLst>
            <a:ext uri="{FF2B5EF4-FFF2-40B4-BE49-F238E27FC236}">
              <a16:creationId xmlns:a16="http://schemas.microsoft.com/office/drawing/2014/main" id="{F02681C1-619B-4BE4-AAFF-C5667749EA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2400300" y="7143750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51</xdr:row>
      <xdr:rowOff>0</xdr:rowOff>
    </xdr:from>
    <xdr:to>
      <xdr:col>5</xdr:col>
      <xdr:colOff>0</xdr:colOff>
      <xdr:row>52</xdr:row>
      <xdr:rowOff>0</xdr:rowOff>
    </xdr:to>
    <xdr:pic>
      <xdr:nvPicPr>
        <xdr:cNvPr id="35" name="Имя " descr="Descr ">
          <a:extLst>
            <a:ext uri="{FF2B5EF4-FFF2-40B4-BE49-F238E27FC236}">
              <a16:creationId xmlns:a16="http://schemas.microsoft.com/office/drawing/2014/main" id="{1B32F7C6-6026-4CB2-AB3B-04E439FD42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2400300" y="7286625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52</xdr:row>
      <xdr:rowOff>0</xdr:rowOff>
    </xdr:from>
    <xdr:to>
      <xdr:col>5</xdr:col>
      <xdr:colOff>0</xdr:colOff>
      <xdr:row>53</xdr:row>
      <xdr:rowOff>0</xdr:rowOff>
    </xdr:to>
    <xdr:pic>
      <xdr:nvPicPr>
        <xdr:cNvPr id="36" name="Имя " descr="Descr ">
          <a:extLst>
            <a:ext uri="{FF2B5EF4-FFF2-40B4-BE49-F238E27FC236}">
              <a16:creationId xmlns:a16="http://schemas.microsoft.com/office/drawing/2014/main" id="{4A542E46-7CFB-49AE-9476-30865E3ED6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400300" y="7429500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53</xdr:row>
      <xdr:rowOff>0</xdr:rowOff>
    </xdr:from>
    <xdr:to>
      <xdr:col>5</xdr:col>
      <xdr:colOff>0</xdr:colOff>
      <xdr:row>54</xdr:row>
      <xdr:rowOff>0</xdr:rowOff>
    </xdr:to>
    <xdr:pic>
      <xdr:nvPicPr>
        <xdr:cNvPr id="37" name="Имя " descr="Descr ">
          <a:extLst>
            <a:ext uri="{FF2B5EF4-FFF2-40B4-BE49-F238E27FC236}">
              <a16:creationId xmlns:a16="http://schemas.microsoft.com/office/drawing/2014/main" id="{2C2D4FE6-F065-44D8-862A-EADEBCAC4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2400300" y="7572375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54</xdr:row>
      <xdr:rowOff>0</xdr:rowOff>
    </xdr:from>
    <xdr:to>
      <xdr:col>5</xdr:col>
      <xdr:colOff>0</xdr:colOff>
      <xdr:row>55</xdr:row>
      <xdr:rowOff>0</xdr:rowOff>
    </xdr:to>
    <xdr:pic>
      <xdr:nvPicPr>
        <xdr:cNvPr id="38" name="Имя " descr="Descr ">
          <a:extLst>
            <a:ext uri="{FF2B5EF4-FFF2-40B4-BE49-F238E27FC236}">
              <a16:creationId xmlns:a16="http://schemas.microsoft.com/office/drawing/2014/main" id="{EDE82808-0A58-42E2-8FF7-F5A0291B7F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2400300" y="7715250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55</xdr:row>
      <xdr:rowOff>0</xdr:rowOff>
    </xdr:from>
    <xdr:to>
      <xdr:col>5</xdr:col>
      <xdr:colOff>0</xdr:colOff>
      <xdr:row>56</xdr:row>
      <xdr:rowOff>0</xdr:rowOff>
    </xdr:to>
    <xdr:pic>
      <xdr:nvPicPr>
        <xdr:cNvPr id="39" name="Имя " descr="Descr ">
          <a:extLst>
            <a:ext uri="{FF2B5EF4-FFF2-40B4-BE49-F238E27FC236}">
              <a16:creationId xmlns:a16="http://schemas.microsoft.com/office/drawing/2014/main" id="{9C0E8538-BD6D-4F54-80DF-9D644C33D1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2400300" y="7858125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56</xdr:row>
      <xdr:rowOff>0</xdr:rowOff>
    </xdr:from>
    <xdr:to>
      <xdr:col>5</xdr:col>
      <xdr:colOff>0</xdr:colOff>
      <xdr:row>57</xdr:row>
      <xdr:rowOff>0</xdr:rowOff>
    </xdr:to>
    <xdr:pic>
      <xdr:nvPicPr>
        <xdr:cNvPr id="40" name="Имя " descr="Descr ">
          <a:extLst>
            <a:ext uri="{FF2B5EF4-FFF2-40B4-BE49-F238E27FC236}">
              <a16:creationId xmlns:a16="http://schemas.microsoft.com/office/drawing/2014/main" id="{14180006-4A68-449F-B6BD-897A18F324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2400300" y="8001000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57</xdr:row>
      <xdr:rowOff>0</xdr:rowOff>
    </xdr:from>
    <xdr:to>
      <xdr:col>5</xdr:col>
      <xdr:colOff>0</xdr:colOff>
      <xdr:row>58</xdr:row>
      <xdr:rowOff>0</xdr:rowOff>
    </xdr:to>
    <xdr:pic>
      <xdr:nvPicPr>
        <xdr:cNvPr id="41" name="Имя " descr="Descr ">
          <a:extLst>
            <a:ext uri="{FF2B5EF4-FFF2-40B4-BE49-F238E27FC236}">
              <a16:creationId xmlns:a16="http://schemas.microsoft.com/office/drawing/2014/main" id="{98515A83-D19F-4111-A03E-0567EA03AE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2400300" y="8143875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58</xdr:row>
      <xdr:rowOff>0</xdr:rowOff>
    </xdr:from>
    <xdr:to>
      <xdr:col>5</xdr:col>
      <xdr:colOff>0</xdr:colOff>
      <xdr:row>59</xdr:row>
      <xdr:rowOff>0</xdr:rowOff>
    </xdr:to>
    <xdr:pic>
      <xdr:nvPicPr>
        <xdr:cNvPr id="42" name="Имя " descr="Descr ">
          <a:extLst>
            <a:ext uri="{FF2B5EF4-FFF2-40B4-BE49-F238E27FC236}">
              <a16:creationId xmlns:a16="http://schemas.microsoft.com/office/drawing/2014/main" id="{96D30849-996B-484B-8F4C-5B80D5BDF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2400300" y="8286750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61</xdr:row>
      <xdr:rowOff>0</xdr:rowOff>
    </xdr:from>
    <xdr:to>
      <xdr:col>5</xdr:col>
      <xdr:colOff>0</xdr:colOff>
      <xdr:row>62</xdr:row>
      <xdr:rowOff>0</xdr:rowOff>
    </xdr:to>
    <xdr:pic>
      <xdr:nvPicPr>
        <xdr:cNvPr id="43" name="Имя " descr="Descr ">
          <a:extLst>
            <a:ext uri="{FF2B5EF4-FFF2-40B4-BE49-F238E27FC236}">
              <a16:creationId xmlns:a16="http://schemas.microsoft.com/office/drawing/2014/main" id="{87359767-EAC9-4444-A10B-745348BA22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2400300" y="8715375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63</xdr:row>
      <xdr:rowOff>0</xdr:rowOff>
    </xdr:from>
    <xdr:to>
      <xdr:col>5</xdr:col>
      <xdr:colOff>0</xdr:colOff>
      <xdr:row>64</xdr:row>
      <xdr:rowOff>0</xdr:rowOff>
    </xdr:to>
    <xdr:pic>
      <xdr:nvPicPr>
        <xdr:cNvPr id="44" name="Имя " descr="Descr ">
          <a:extLst>
            <a:ext uri="{FF2B5EF4-FFF2-40B4-BE49-F238E27FC236}">
              <a16:creationId xmlns:a16="http://schemas.microsoft.com/office/drawing/2014/main" id="{F7E28FE5-5344-419F-988B-C0FA546A7F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2400300" y="9001125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64</xdr:row>
      <xdr:rowOff>0</xdr:rowOff>
    </xdr:from>
    <xdr:to>
      <xdr:col>5</xdr:col>
      <xdr:colOff>0</xdr:colOff>
      <xdr:row>65</xdr:row>
      <xdr:rowOff>0</xdr:rowOff>
    </xdr:to>
    <xdr:pic>
      <xdr:nvPicPr>
        <xdr:cNvPr id="45" name="Имя " descr="Descr ">
          <a:extLst>
            <a:ext uri="{FF2B5EF4-FFF2-40B4-BE49-F238E27FC236}">
              <a16:creationId xmlns:a16="http://schemas.microsoft.com/office/drawing/2014/main" id="{0AC4D126-9408-494A-817A-7D8F44FFF9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2400300" y="9144000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65</xdr:row>
      <xdr:rowOff>0</xdr:rowOff>
    </xdr:from>
    <xdr:to>
      <xdr:col>5</xdr:col>
      <xdr:colOff>0</xdr:colOff>
      <xdr:row>66</xdr:row>
      <xdr:rowOff>0</xdr:rowOff>
    </xdr:to>
    <xdr:pic>
      <xdr:nvPicPr>
        <xdr:cNvPr id="46" name="Имя " descr="Descr ">
          <a:extLst>
            <a:ext uri="{FF2B5EF4-FFF2-40B4-BE49-F238E27FC236}">
              <a16:creationId xmlns:a16="http://schemas.microsoft.com/office/drawing/2014/main" id="{09E6B3A8-70C8-4AFF-890D-629554E8C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2400300" y="9286875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68</xdr:row>
      <xdr:rowOff>0</xdr:rowOff>
    </xdr:from>
    <xdr:to>
      <xdr:col>5</xdr:col>
      <xdr:colOff>0</xdr:colOff>
      <xdr:row>69</xdr:row>
      <xdr:rowOff>0</xdr:rowOff>
    </xdr:to>
    <xdr:pic>
      <xdr:nvPicPr>
        <xdr:cNvPr id="47" name="Имя " descr="Descr ">
          <a:extLst>
            <a:ext uri="{FF2B5EF4-FFF2-40B4-BE49-F238E27FC236}">
              <a16:creationId xmlns:a16="http://schemas.microsoft.com/office/drawing/2014/main" id="{61805099-02E9-4C00-A0AF-2052D2B449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2400300" y="9715500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70</xdr:row>
      <xdr:rowOff>0</xdr:rowOff>
    </xdr:from>
    <xdr:to>
      <xdr:col>5</xdr:col>
      <xdr:colOff>0</xdr:colOff>
      <xdr:row>71</xdr:row>
      <xdr:rowOff>0</xdr:rowOff>
    </xdr:to>
    <xdr:pic>
      <xdr:nvPicPr>
        <xdr:cNvPr id="48" name="Имя " descr="Descr ">
          <a:extLst>
            <a:ext uri="{FF2B5EF4-FFF2-40B4-BE49-F238E27FC236}">
              <a16:creationId xmlns:a16="http://schemas.microsoft.com/office/drawing/2014/main" id="{D2D5DDFF-193F-4B86-B66F-E9054553B2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2400300" y="10001250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71</xdr:row>
      <xdr:rowOff>0</xdr:rowOff>
    </xdr:from>
    <xdr:to>
      <xdr:col>5</xdr:col>
      <xdr:colOff>0</xdr:colOff>
      <xdr:row>72</xdr:row>
      <xdr:rowOff>0</xdr:rowOff>
    </xdr:to>
    <xdr:pic>
      <xdr:nvPicPr>
        <xdr:cNvPr id="49" name="Имя " descr="Descr ">
          <a:extLst>
            <a:ext uri="{FF2B5EF4-FFF2-40B4-BE49-F238E27FC236}">
              <a16:creationId xmlns:a16="http://schemas.microsoft.com/office/drawing/2014/main" id="{0D827BFA-F26D-4D43-8086-3FFF5952A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2400300" y="10144125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72</xdr:row>
      <xdr:rowOff>0</xdr:rowOff>
    </xdr:from>
    <xdr:to>
      <xdr:col>5</xdr:col>
      <xdr:colOff>0</xdr:colOff>
      <xdr:row>73</xdr:row>
      <xdr:rowOff>0</xdr:rowOff>
    </xdr:to>
    <xdr:pic>
      <xdr:nvPicPr>
        <xdr:cNvPr id="50" name="Имя " descr="Descr ">
          <a:extLst>
            <a:ext uri="{FF2B5EF4-FFF2-40B4-BE49-F238E27FC236}">
              <a16:creationId xmlns:a16="http://schemas.microsoft.com/office/drawing/2014/main" id="{9935179C-8B50-49BF-8E2C-70DDAC48D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2400300" y="10287000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73</xdr:row>
      <xdr:rowOff>0</xdr:rowOff>
    </xdr:from>
    <xdr:to>
      <xdr:col>5</xdr:col>
      <xdr:colOff>0</xdr:colOff>
      <xdr:row>74</xdr:row>
      <xdr:rowOff>0</xdr:rowOff>
    </xdr:to>
    <xdr:pic>
      <xdr:nvPicPr>
        <xdr:cNvPr id="51" name="Имя " descr="Descr ">
          <a:extLst>
            <a:ext uri="{FF2B5EF4-FFF2-40B4-BE49-F238E27FC236}">
              <a16:creationId xmlns:a16="http://schemas.microsoft.com/office/drawing/2014/main" id="{ECA77DB5-D765-4B47-88EA-F3EE1C8D3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2400300" y="10429875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74</xdr:row>
      <xdr:rowOff>0</xdr:rowOff>
    </xdr:from>
    <xdr:to>
      <xdr:col>5</xdr:col>
      <xdr:colOff>0</xdr:colOff>
      <xdr:row>75</xdr:row>
      <xdr:rowOff>0</xdr:rowOff>
    </xdr:to>
    <xdr:pic>
      <xdr:nvPicPr>
        <xdr:cNvPr id="52" name="Имя " descr="Descr ">
          <a:extLst>
            <a:ext uri="{FF2B5EF4-FFF2-40B4-BE49-F238E27FC236}">
              <a16:creationId xmlns:a16="http://schemas.microsoft.com/office/drawing/2014/main" id="{48E22703-2775-42DC-9C25-45DBD836D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2400300" y="10572750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75</xdr:row>
      <xdr:rowOff>0</xdr:rowOff>
    </xdr:from>
    <xdr:to>
      <xdr:col>5</xdr:col>
      <xdr:colOff>0</xdr:colOff>
      <xdr:row>76</xdr:row>
      <xdr:rowOff>0</xdr:rowOff>
    </xdr:to>
    <xdr:pic>
      <xdr:nvPicPr>
        <xdr:cNvPr id="53" name="Имя " descr="Descr ">
          <a:extLst>
            <a:ext uri="{FF2B5EF4-FFF2-40B4-BE49-F238E27FC236}">
              <a16:creationId xmlns:a16="http://schemas.microsoft.com/office/drawing/2014/main" id="{8A57112A-B37D-4A53-BEB7-5F734913C9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2400300" y="10715625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76</xdr:row>
      <xdr:rowOff>0</xdr:rowOff>
    </xdr:from>
    <xdr:to>
      <xdr:col>5</xdr:col>
      <xdr:colOff>0</xdr:colOff>
      <xdr:row>77</xdr:row>
      <xdr:rowOff>0</xdr:rowOff>
    </xdr:to>
    <xdr:pic>
      <xdr:nvPicPr>
        <xdr:cNvPr id="54" name="Имя " descr="Descr ">
          <a:extLst>
            <a:ext uri="{FF2B5EF4-FFF2-40B4-BE49-F238E27FC236}">
              <a16:creationId xmlns:a16="http://schemas.microsoft.com/office/drawing/2014/main" id="{6DCBC9C4-3CEC-417F-B53B-66FE6A0776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2400300" y="10858500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77</xdr:row>
      <xdr:rowOff>0</xdr:rowOff>
    </xdr:from>
    <xdr:to>
      <xdr:col>5</xdr:col>
      <xdr:colOff>0</xdr:colOff>
      <xdr:row>78</xdr:row>
      <xdr:rowOff>0</xdr:rowOff>
    </xdr:to>
    <xdr:pic>
      <xdr:nvPicPr>
        <xdr:cNvPr id="55" name="Имя " descr="Descr ">
          <a:extLst>
            <a:ext uri="{FF2B5EF4-FFF2-40B4-BE49-F238E27FC236}">
              <a16:creationId xmlns:a16="http://schemas.microsoft.com/office/drawing/2014/main" id="{BCB79535-92F2-45B5-8401-893D480FA3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2400300" y="11001375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78</xdr:row>
      <xdr:rowOff>0</xdr:rowOff>
    </xdr:from>
    <xdr:to>
      <xdr:col>5</xdr:col>
      <xdr:colOff>0</xdr:colOff>
      <xdr:row>79</xdr:row>
      <xdr:rowOff>0</xdr:rowOff>
    </xdr:to>
    <xdr:pic>
      <xdr:nvPicPr>
        <xdr:cNvPr id="56" name="Имя " descr="Descr ">
          <a:extLst>
            <a:ext uri="{FF2B5EF4-FFF2-40B4-BE49-F238E27FC236}">
              <a16:creationId xmlns:a16="http://schemas.microsoft.com/office/drawing/2014/main" id="{A656D9A1-5370-42C2-9EE9-17FF4DC8CA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2400300" y="11144250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79</xdr:row>
      <xdr:rowOff>0</xdr:rowOff>
    </xdr:from>
    <xdr:to>
      <xdr:col>5</xdr:col>
      <xdr:colOff>0</xdr:colOff>
      <xdr:row>80</xdr:row>
      <xdr:rowOff>0</xdr:rowOff>
    </xdr:to>
    <xdr:pic>
      <xdr:nvPicPr>
        <xdr:cNvPr id="57" name="Имя " descr="Descr ">
          <a:extLst>
            <a:ext uri="{FF2B5EF4-FFF2-40B4-BE49-F238E27FC236}">
              <a16:creationId xmlns:a16="http://schemas.microsoft.com/office/drawing/2014/main" id="{7BD4F114-B48D-4D04-8AA7-66DE8878BE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2400300" y="11287125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80</xdr:row>
      <xdr:rowOff>0</xdr:rowOff>
    </xdr:from>
    <xdr:to>
      <xdr:col>5</xdr:col>
      <xdr:colOff>0</xdr:colOff>
      <xdr:row>81</xdr:row>
      <xdr:rowOff>0</xdr:rowOff>
    </xdr:to>
    <xdr:pic>
      <xdr:nvPicPr>
        <xdr:cNvPr id="58" name="Имя " descr="Descr ">
          <a:extLst>
            <a:ext uri="{FF2B5EF4-FFF2-40B4-BE49-F238E27FC236}">
              <a16:creationId xmlns:a16="http://schemas.microsoft.com/office/drawing/2014/main" id="{62EBC97D-6BEA-49C6-8F20-7B94D729B8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2400300" y="11430000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81</xdr:row>
      <xdr:rowOff>0</xdr:rowOff>
    </xdr:from>
    <xdr:to>
      <xdr:col>5</xdr:col>
      <xdr:colOff>0</xdr:colOff>
      <xdr:row>82</xdr:row>
      <xdr:rowOff>0</xdr:rowOff>
    </xdr:to>
    <xdr:pic>
      <xdr:nvPicPr>
        <xdr:cNvPr id="59" name="Имя " descr="Descr ">
          <a:extLst>
            <a:ext uri="{FF2B5EF4-FFF2-40B4-BE49-F238E27FC236}">
              <a16:creationId xmlns:a16="http://schemas.microsoft.com/office/drawing/2014/main" id="{25681DB5-D527-4E28-AF09-9F5FD4579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2400300" y="11572875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82</xdr:row>
      <xdr:rowOff>0</xdr:rowOff>
    </xdr:from>
    <xdr:to>
      <xdr:col>5</xdr:col>
      <xdr:colOff>0</xdr:colOff>
      <xdr:row>83</xdr:row>
      <xdr:rowOff>0</xdr:rowOff>
    </xdr:to>
    <xdr:pic>
      <xdr:nvPicPr>
        <xdr:cNvPr id="60" name="Имя " descr="Descr ">
          <a:extLst>
            <a:ext uri="{FF2B5EF4-FFF2-40B4-BE49-F238E27FC236}">
              <a16:creationId xmlns:a16="http://schemas.microsoft.com/office/drawing/2014/main" id="{DFFF3CFE-298B-4791-92C2-6CC8BB1751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2400300" y="11715750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83</xdr:row>
      <xdr:rowOff>0</xdr:rowOff>
    </xdr:from>
    <xdr:to>
      <xdr:col>5</xdr:col>
      <xdr:colOff>0</xdr:colOff>
      <xdr:row>84</xdr:row>
      <xdr:rowOff>0</xdr:rowOff>
    </xdr:to>
    <xdr:pic>
      <xdr:nvPicPr>
        <xdr:cNvPr id="61" name="Имя " descr="Descr ">
          <a:extLst>
            <a:ext uri="{FF2B5EF4-FFF2-40B4-BE49-F238E27FC236}">
              <a16:creationId xmlns:a16="http://schemas.microsoft.com/office/drawing/2014/main" id="{D6B64494-1559-4697-AED7-027DC8F508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2400300" y="11858625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84</xdr:row>
      <xdr:rowOff>0</xdr:rowOff>
    </xdr:from>
    <xdr:to>
      <xdr:col>5</xdr:col>
      <xdr:colOff>0</xdr:colOff>
      <xdr:row>85</xdr:row>
      <xdr:rowOff>0</xdr:rowOff>
    </xdr:to>
    <xdr:pic>
      <xdr:nvPicPr>
        <xdr:cNvPr id="62" name="Имя " descr="Descr ">
          <a:extLst>
            <a:ext uri="{FF2B5EF4-FFF2-40B4-BE49-F238E27FC236}">
              <a16:creationId xmlns:a16="http://schemas.microsoft.com/office/drawing/2014/main" id="{92F04112-E3D4-4E21-92C4-E568F0A1FE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2400300" y="12001500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85</xdr:row>
      <xdr:rowOff>0</xdr:rowOff>
    </xdr:from>
    <xdr:to>
      <xdr:col>5</xdr:col>
      <xdr:colOff>0</xdr:colOff>
      <xdr:row>86</xdr:row>
      <xdr:rowOff>0</xdr:rowOff>
    </xdr:to>
    <xdr:pic>
      <xdr:nvPicPr>
        <xdr:cNvPr id="63" name="Имя " descr="Descr ">
          <a:extLst>
            <a:ext uri="{FF2B5EF4-FFF2-40B4-BE49-F238E27FC236}">
              <a16:creationId xmlns:a16="http://schemas.microsoft.com/office/drawing/2014/main" id="{3D71FD88-240B-416E-9830-F9B42BF8CB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2400300" y="12144375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86</xdr:row>
      <xdr:rowOff>0</xdr:rowOff>
    </xdr:from>
    <xdr:to>
      <xdr:col>5</xdr:col>
      <xdr:colOff>0</xdr:colOff>
      <xdr:row>87</xdr:row>
      <xdr:rowOff>0</xdr:rowOff>
    </xdr:to>
    <xdr:pic>
      <xdr:nvPicPr>
        <xdr:cNvPr id="64" name="Имя " descr="Descr ">
          <a:extLst>
            <a:ext uri="{FF2B5EF4-FFF2-40B4-BE49-F238E27FC236}">
              <a16:creationId xmlns:a16="http://schemas.microsoft.com/office/drawing/2014/main" id="{A4373409-2733-432A-9578-56E0453CD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2400300" y="12287250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87</xdr:row>
      <xdr:rowOff>0</xdr:rowOff>
    </xdr:from>
    <xdr:to>
      <xdr:col>5</xdr:col>
      <xdr:colOff>0</xdr:colOff>
      <xdr:row>88</xdr:row>
      <xdr:rowOff>0</xdr:rowOff>
    </xdr:to>
    <xdr:pic>
      <xdr:nvPicPr>
        <xdr:cNvPr id="65" name="Имя " descr="Descr ">
          <a:extLst>
            <a:ext uri="{FF2B5EF4-FFF2-40B4-BE49-F238E27FC236}">
              <a16:creationId xmlns:a16="http://schemas.microsoft.com/office/drawing/2014/main" id="{50E292C1-5E77-4941-8F01-A3F3358396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2400300" y="12430125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88</xdr:row>
      <xdr:rowOff>0</xdr:rowOff>
    </xdr:from>
    <xdr:to>
      <xdr:col>5</xdr:col>
      <xdr:colOff>0</xdr:colOff>
      <xdr:row>89</xdr:row>
      <xdr:rowOff>0</xdr:rowOff>
    </xdr:to>
    <xdr:pic>
      <xdr:nvPicPr>
        <xdr:cNvPr id="66" name="Имя " descr="Descr ">
          <a:extLst>
            <a:ext uri="{FF2B5EF4-FFF2-40B4-BE49-F238E27FC236}">
              <a16:creationId xmlns:a16="http://schemas.microsoft.com/office/drawing/2014/main" id="{01C691B2-7715-4840-B751-A74564DCC8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2400300" y="12573000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89</xdr:row>
      <xdr:rowOff>0</xdr:rowOff>
    </xdr:from>
    <xdr:to>
      <xdr:col>5</xdr:col>
      <xdr:colOff>0</xdr:colOff>
      <xdr:row>90</xdr:row>
      <xdr:rowOff>0</xdr:rowOff>
    </xdr:to>
    <xdr:pic>
      <xdr:nvPicPr>
        <xdr:cNvPr id="67" name="Имя " descr="Descr ">
          <a:extLst>
            <a:ext uri="{FF2B5EF4-FFF2-40B4-BE49-F238E27FC236}">
              <a16:creationId xmlns:a16="http://schemas.microsoft.com/office/drawing/2014/main" id="{42285667-A7AE-41C7-969A-36538ED19A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2400300" y="12715875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90</xdr:row>
      <xdr:rowOff>0</xdr:rowOff>
    </xdr:from>
    <xdr:to>
      <xdr:col>5</xdr:col>
      <xdr:colOff>0</xdr:colOff>
      <xdr:row>91</xdr:row>
      <xdr:rowOff>0</xdr:rowOff>
    </xdr:to>
    <xdr:pic>
      <xdr:nvPicPr>
        <xdr:cNvPr id="68" name="Имя " descr="Descr ">
          <a:extLst>
            <a:ext uri="{FF2B5EF4-FFF2-40B4-BE49-F238E27FC236}">
              <a16:creationId xmlns:a16="http://schemas.microsoft.com/office/drawing/2014/main" id="{BB333051-0BF6-41DE-8F73-8F7E5B6B12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2400300" y="12858750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91</xdr:row>
      <xdr:rowOff>0</xdr:rowOff>
    </xdr:from>
    <xdr:to>
      <xdr:col>5</xdr:col>
      <xdr:colOff>0</xdr:colOff>
      <xdr:row>92</xdr:row>
      <xdr:rowOff>0</xdr:rowOff>
    </xdr:to>
    <xdr:pic>
      <xdr:nvPicPr>
        <xdr:cNvPr id="69" name="Имя " descr="Descr ">
          <a:extLst>
            <a:ext uri="{FF2B5EF4-FFF2-40B4-BE49-F238E27FC236}">
              <a16:creationId xmlns:a16="http://schemas.microsoft.com/office/drawing/2014/main" id="{BB2F21BE-72B7-46A9-A397-91EF072249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2400300" y="13001625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92</xdr:row>
      <xdr:rowOff>0</xdr:rowOff>
    </xdr:from>
    <xdr:to>
      <xdr:col>5</xdr:col>
      <xdr:colOff>0</xdr:colOff>
      <xdr:row>93</xdr:row>
      <xdr:rowOff>0</xdr:rowOff>
    </xdr:to>
    <xdr:pic>
      <xdr:nvPicPr>
        <xdr:cNvPr id="70" name="Имя " descr="Descr ">
          <a:extLst>
            <a:ext uri="{FF2B5EF4-FFF2-40B4-BE49-F238E27FC236}">
              <a16:creationId xmlns:a16="http://schemas.microsoft.com/office/drawing/2014/main" id="{CAFF82BB-6735-4E9D-856F-A5F06DE433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2400300" y="13144500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93</xdr:row>
      <xdr:rowOff>0</xdr:rowOff>
    </xdr:from>
    <xdr:to>
      <xdr:col>5</xdr:col>
      <xdr:colOff>0</xdr:colOff>
      <xdr:row>94</xdr:row>
      <xdr:rowOff>0</xdr:rowOff>
    </xdr:to>
    <xdr:pic>
      <xdr:nvPicPr>
        <xdr:cNvPr id="71" name="Имя " descr="Descr ">
          <a:extLst>
            <a:ext uri="{FF2B5EF4-FFF2-40B4-BE49-F238E27FC236}">
              <a16:creationId xmlns:a16="http://schemas.microsoft.com/office/drawing/2014/main" id="{33567F8E-309B-466D-8CE7-0C33654B9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2400300" y="13287375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94</xdr:row>
      <xdr:rowOff>0</xdr:rowOff>
    </xdr:from>
    <xdr:to>
      <xdr:col>5</xdr:col>
      <xdr:colOff>0</xdr:colOff>
      <xdr:row>95</xdr:row>
      <xdr:rowOff>0</xdr:rowOff>
    </xdr:to>
    <xdr:pic>
      <xdr:nvPicPr>
        <xdr:cNvPr id="72" name="Имя " descr="Descr ">
          <a:extLst>
            <a:ext uri="{FF2B5EF4-FFF2-40B4-BE49-F238E27FC236}">
              <a16:creationId xmlns:a16="http://schemas.microsoft.com/office/drawing/2014/main" id="{A06A3B6F-CDC5-4095-8F8C-09D88D55DF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2400300" y="13430250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95</xdr:row>
      <xdr:rowOff>0</xdr:rowOff>
    </xdr:from>
    <xdr:to>
      <xdr:col>5</xdr:col>
      <xdr:colOff>0</xdr:colOff>
      <xdr:row>96</xdr:row>
      <xdr:rowOff>0</xdr:rowOff>
    </xdr:to>
    <xdr:pic>
      <xdr:nvPicPr>
        <xdr:cNvPr id="73" name="Имя " descr="Descr ">
          <a:extLst>
            <a:ext uri="{FF2B5EF4-FFF2-40B4-BE49-F238E27FC236}">
              <a16:creationId xmlns:a16="http://schemas.microsoft.com/office/drawing/2014/main" id="{1629CAD8-1A2A-42A1-A3D0-1B315A732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2400300" y="13573125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97</xdr:row>
      <xdr:rowOff>0</xdr:rowOff>
    </xdr:from>
    <xdr:to>
      <xdr:col>5</xdr:col>
      <xdr:colOff>0</xdr:colOff>
      <xdr:row>98</xdr:row>
      <xdr:rowOff>0</xdr:rowOff>
    </xdr:to>
    <xdr:pic>
      <xdr:nvPicPr>
        <xdr:cNvPr id="74" name="Имя " descr="Descr ">
          <a:extLst>
            <a:ext uri="{FF2B5EF4-FFF2-40B4-BE49-F238E27FC236}">
              <a16:creationId xmlns:a16="http://schemas.microsoft.com/office/drawing/2014/main" id="{ACB2FDCE-1A41-44EC-8C55-07F4F4B768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2400300" y="13858875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98</xdr:row>
      <xdr:rowOff>0</xdr:rowOff>
    </xdr:from>
    <xdr:to>
      <xdr:col>5</xdr:col>
      <xdr:colOff>0</xdr:colOff>
      <xdr:row>99</xdr:row>
      <xdr:rowOff>0</xdr:rowOff>
    </xdr:to>
    <xdr:pic>
      <xdr:nvPicPr>
        <xdr:cNvPr id="75" name="Имя " descr="Descr ">
          <a:extLst>
            <a:ext uri="{FF2B5EF4-FFF2-40B4-BE49-F238E27FC236}">
              <a16:creationId xmlns:a16="http://schemas.microsoft.com/office/drawing/2014/main" id="{0CADAEB1-08B4-4BCC-A4F4-1EA0BF7D41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2400300" y="14001750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99</xdr:row>
      <xdr:rowOff>0</xdr:rowOff>
    </xdr:from>
    <xdr:to>
      <xdr:col>5</xdr:col>
      <xdr:colOff>0</xdr:colOff>
      <xdr:row>100</xdr:row>
      <xdr:rowOff>0</xdr:rowOff>
    </xdr:to>
    <xdr:pic>
      <xdr:nvPicPr>
        <xdr:cNvPr id="76" name="Имя " descr="Descr ">
          <a:extLst>
            <a:ext uri="{FF2B5EF4-FFF2-40B4-BE49-F238E27FC236}">
              <a16:creationId xmlns:a16="http://schemas.microsoft.com/office/drawing/2014/main" id="{C78E2B20-0E0A-4F4A-99E8-C7AA5C9D17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2400300" y="14144625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100</xdr:row>
      <xdr:rowOff>0</xdr:rowOff>
    </xdr:from>
    <xdr:to>
      <xdr:col>5</xdr:col>
      <xdr:colOff>0</xdr:colOff>
      <xdr:row>101</xdr:row>
      <xdr:rowOff>0</xdr:rowOff>
    </xdr:to>
    <xdr:pic>
      <xdr:nvPicPr>
        <xdr:cNvPr id="77" name="Имя " descr="Descr ">
          <a:extLst>
            <a:ext uri="{FF2B5EF4-FFF2-40B4-BE49-F238E27FC236}">
              <a16:creationId xmlns:a16="http://schemas.microsoft.com/office/drawing/2014/main" id="{DD5EEFB9-491D-4524-BF3B-130C61ED8E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2400300" y="14287500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101</xdr:row>
      <xdr:rowOff>0</xdr:rowOff>
    </xdr:from>
    <xdr:to>
      <xdr:col>5</xdr:col>
      <xdr:colOff>0</xdr:colOff>
      <xdr:row>102</xdr:row>
      <xdr:rowOff>0</xdr:rowOff>
    </xdr:to>
    <xdr:pic>
      <xdr:nvPicPr>
        <xdr:cNvPr id="78" name="Имя " descr="Descr ">
          <a:extLst>
            <a:ext uri="{FF2B5EF4-FFF2-40B4-BE49-F238E27FC236}">
              <a16:creationId xmlns:a16="http://schemas.microsoft.com/office/drawing/2014/main" id="{5C5B9277-2619-426A-8F2D-9FB832D0C1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2400300" y="14430375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102</xdr:row>
      <xdr:rowOff>0</xdr:rowOff>
    </xdr:from>
    <xdr:to>
      <xdr:col>5</xdr:col>
      <xdr:colOff>0</xdr:colOff>
      <xdr:row>103</xdr:row>
      <xdr:rowOff>0</xdr:rowOff>
    </xdr:to>
    <xdr:pic>
      <xdr:nvPicPr>
        <xdr:cNvPr id="79" name="Имя " descr="Descr ">
          <a:extLst>
            <a:ext uri="{FF2B5EF4-FFF2-40B4-BE49-F238E27FC236}">
              <a16:creationId xmlns:a16="http://schemas.microsoft.com/office/drawing/2014/main" id="{A0D10D5F-C660-4F1F-81F7-D550972342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2400300" y="14573250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104</xdr:row>
      <xdr:rowOff>0</xdr:rowOff>
    </xdr:from>
    <xdr:to>
      <xdr:col>5</xdr:col>
      <xdr:colOff>0</xdr:colOff>
      <xdr:row>105</xdr:row>
      <xdr:rowOff>0</xdr:rowOff>
    </xdr:to>
    <xdr:pic>
      <xdr:nvPicPr>
        <xdr:cNvPr id="80" name="Имя " descr="Descr ">
          <a:extLst>
            <a:ext uri="{FF2B5EF4-FFF2-40B4-BE49-F238E27FC236}">
              <a16:creationId xmlns:a16="http://schemas.microsoft.com/office/drawing/2014/main" id="{038A03F0-B0BB-4803-828C-9E657D6E4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2400300" y="14859000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105</xdr:row>
      <xdr:rowOff>0</xdr:rowOff>
    </xdr:from>
    <xdr:to>
      <xdr:col>5</xdr:col>
      <xdr:colOff>0</xdr:colOff>
      <xdr:row>106</xdr:row>
      <xdr:rowOff>0</xdr:rowOff>
    </xdr:to>
    <xdr:pic>
      <xdr:nvPicPr>
        <xdr:cNvPr id="81" name="Имя " descr="Descr ">
          <a:extLst>
            <a:ext uri="{FF2B5EF4-FFF2-40B4-BE49-F238E27FC236}">
              <a16:creationId xmlns:a16="http://schemas.microsoft.com/office/drawing/2014/main" id="{8FE2A3E9-0C27-4813-BB63-11B4C91462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2400300" y="15001875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106</xdr:row>
      <xdr:rowOff>0</xdr:rowOff>
    </xdr:from>
    <xdr:to>
      <xdr:col>5</xdr:col>
      <xdr:colOff>0</xdr:colOff>
      <xdr:row>107</xdr:row>
      <xdr:rowOff>0</xdr:rowOff>
    </xdr:to>
    <xdr:pic>
      <xdr:nvPicPr>
        <xdr:cNvPr id="82" name="Имя " descr="Descr ">
          <a:extLst>
            <a:ext uri="{FF2B5EF4-FFF2-40B4-BE49-F238E27FC236}">
              <a16:creationId xmlns:a16="http://schemas.microsoft.com/office/drawing/2014/main" id="{D53A7F8B-EAC7-4B05-848F-81183DB934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2400300" y="15144750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107</xdr:row>
      <xdr:rowOff>0</xdr:rowOff>
    </xdr:from>
    <xdr:to>
      <xdr:col>5</xdr:col>
      <xdr:colOff>0</xdr:colOff>
      <xdr:row>108</xdr:row>
      <xdr:rowOff>0</xdr:rowOff>
    </xdr:to>
    <xdr:pic>
      <xdr:nvPicPr>
        <xdr:cNvPr id="83" name="Имя " descr="Descr ">
          <a:extLst>
            <a:ext uri="{FF2B5EF4-FFF2-40B4-BE49-F238E27FC236}">
              <a16:creationId xmlns:a16="http://schemas.microsoft.com/office/drawing/2014/main" id="{AE6C4891-BE9D-4A24-B2E5-A0DB9070EF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2400300" y="15287625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108</xdr:row>
      <xdr:rowOff>0</xdr:rowOff>
    </xdr:from>
    <xdr:to>
      <xdr:col>5</xdr:col>
      <xdr:colOff>0</xdr:colOff>
      <xdr:row>109</xdr:row>
      <xdr:rowOff>0</xdr:rowOff>
    </xdr:to>
    <xdr:pic>
      <xdr:nvPicPr>
        <xdr:cNvPr id="84" name="Имя " descr="Descr ">
          <a:extLst>
            <a:ext uri="{FF2B5EF4-FFF2-40B4-BE49-F238E27FC236}">
              <a16:creationId xmlns:a16="http://schemas.microsoft.com/office/drawing/2014/main" id="{E1BE3C83-7B3E-4E97-8242-0186AB3544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2400300" y="15430500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109</xdr:row>
      <xdr:rowOff>0</xdr:rowOff>
    </xdr:from>
    <xdr:to>
      <xdr:col>5</xdr:col>
      <xdr:colOff>0</xdr:colOff>
      <xdr:row>110</xdr:row>
      <xdr:rowOff>0</xdr:rowOff>
    </xdr:to>
    <xdr:pic>
      <xdr:nvPicPr>
        <xdr:cNvPr id="85" name="Имя " descr="Descr ">
          <a:extLst>
            <a:ext uri="{FF2B5EF4-FFF2-40B4-BE49-F238E27FC236}">
              <a16:creationId xmlns:a16="http://schemas.microsoft.com/office/drawing/2014/main" id="{E46A3B7C-31B4-47D1-B5F1-B2C7F7EDDD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2400300" y="15573375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110</xdr:row>
      <xdr:rowOff>0</xdr:rowOff>
    </xdr:from>
    <xdr:to>
      <xdr:col>5</xdr:col>
      <xdr:colOff>0</xdr:colOff>
      <xdr:row>111</xdr:row>
      <xdr:rowOff>0</xdr:rowOff>
    </xdr:to>
    <xdr:pic>
      <xdr:nvPicPr>
        <xdr:cNvPr id="86" name="Имя " descr="Descr ">
          <a:extLst>
            <a:ext uri="{FF2B5EF4-FFF2-40B4-BE49-F238E27FC236}">
              <a16:creationId xmlns:a16="http://schemas.microsoft.com/office/drawing/2014/main" id="{E33FAC9D-A01E-4E95-ADD3-6C2997EE76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2400300" y="15716250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111</xdr:row>
      <xdr:rowOff>0</xdr:rowOff>
    </xdr:from>
    <xdr:to>
      <xdr:col>5</xdr:col>
      <xdr:colOff>0</xdr:colOff>
      <xdr:row>112</xdr:row>
      <xdr:rowOff>0</xdr:rowOff>
    </xdr:to>
    <xdr:pic>
      <xdr:nvPicPr>
        <xdr:cNvPr id="87" name="Имя " descr="Descr ">
          <a:extLst>
            <a:ext uri="{FF2B5EF4-FFF2-40B4-BE49-F238E27FC236}">
              <a16:creationId xmlns:a16="http://schemas.microsoft.com/office/drawing/2014/main" id="{92C95A79-33F0-4F73-B14A-072D4B23B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2400300" y="15859125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114</xdr:row>
      <xdr:rowOff>0</xdr:rowOff>
    </xdr:from>
    <xdr:to>
      <xdr:col>5</xdr:col>
      <xdr:colOff>0</xdr:colOff>
      <xdr:row>115</xdr:row>
      <xdr:rowOff>0</xdr:rowOff>
    </xdr:to>
    <xdr:pic>
      <xdr:nvPicPr>
        <xdr:cNvPr id="88" name="Имя " descr="Descr ">
          <a:extLst>
            <a:ext uri="{FF2B5EF4-FFF2-40B4-BE49-F238E27FC236}">
              <a16:creationId xmlns:a16="http://schemas.microsoft.com/office/drawing/2014/main" id="{24D297CA-95FA-4146-97A3-5C6407E9D6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2400300" y="16287750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115</xdr:row>
      <xdr:rowOff>0</xdr:rowOff>
    </xdr:from>
    <xdr:to>
      <xdr:col>5</xdr:col>
      <xdr:colOff>0</xdr:colOff>
      <xdr:row>116</xdr:row>
      <xdr:rowOff>0</xdr:rowOff>
    </xdr:to>
    <xdr:pic>
      <xdr:nvPicPr>
        <xdr:cNvPr id="89" name="Имя " descr="Descr ">
          <a:extLst>
            <a:ext uri="{FF2B5EF4-FFF2-40B4-BE49-F238E27FC236}">
              <a16:creationId xmlns:a16="http://schemas.microsoft.com/office/drawing/2014/main" id="{12713E9E-A5CC-4889-A4EA-26394DBDEE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2400300" y="16430625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116</xdr:row>
      <xdr:rowOff>0</xdr:rowOff>
    </xdr:from>
    <xdr:to>
      <xdr:col>5</xdr:col>
      <xdr:colOff>0</xdr:colOff>
      <xdr:row>117</xdr:row>
      <xdr:rowOff>0</xdr:rowOff>
    </xdr:to>
    <xdr:pic>
      <xdr:nvPicPr>
        <xdr:cNvPr id="90" name="Имя " descr="Descr ">
          <a:extLst>
            <a:ext uri="{FF2B5EF4-FFF2-40B4-BE49-F238E27FC236}">
              <a16:creationId xmlns:a16="http://schemas.microsoft.com/office/drawing/2014/main" id="{F09ADA0A-5673-460C-B217-5DA4471F27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2400300" y="16573500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117</xdr:row>
      <xdr:rowOff>0</xdr:rowOff>
    </xdr:from>
    <xdr:to>
      <xdr:col>5</xdr:col>
      <xdr:colOff>0</xdr:colOff>
      <xdr:row>118</xdr:row>
      <xdr:rowOff>0</xdr:rowOff>
    </xdr:to>
    <xdr:pic>
      <xdr:nvPicPr>
        <xdr:cNvPr id="91" name="Имя " descr="Descr ">
          <a:extLst>
            <a:ext uri="{FF2B5EF4-FFF2-40B4-BE49-F238E27FC236}">
              <a16:creationId xmlns:a16="http://schemas.microsoft.com/office/drawing/2014/main" id="{D076744E-6300-4B6F-9B71-AF07C72395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2400300" y="16716375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119</xdr:row>
      <xdr:rowOff>0</xdr:rowOff>
    </xdr:from>
    <xdr:to>
      <xdr:col>5</xdr:col>
      <xdr:colOff>0</xdr:colOff>
      <xdr:row>120</xdr:row>
      <xdr:rowOff>0</xdr:rowOff>
    </xdr:to>
    <xdr:pic>
      <xdr:nvPicPr>
        <xdr:cNvPr id="92" name="Имя " descr="Descr ">
          <a:extLst>
            <a:ext uri="{FF2B5EF4-FFF2-40B4-BE49-F238E27FC236}">
              <a16:creationId xmlns:a16="http://schemas.microsoft.com/office/drawing/2014/main" id="{A53BB0C4-DA15-44F2-B9E8-0CCB99E5D0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2400300" y="17002125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120</xdr:row>
      <xdr:rowOff>0</xdr:rowOff>
    </xdr:from>
    <xdr:to>
      <xdr:col>5</xdr:col>
      <xdr:colOff>0</xdr:colOff>
      <xdr:row>121</xdr:row>
      <xdr:rowOff>0</xdr:rowOff>
    </xdr:to>
    <xdr:pic>
      <xdr:nvPicPr>
        <xdr:cNvPr id="93" name="Имя " descr="Descr ">
          <a:extLst>
            <a:ext uri="{FF2B5EF4-FFF2-40B4-BE49-F238E27FC236}">
              <a16:creationId xmlns:a16="http://schemas.microsoft.com/office/drawing/2014/main" id="{586118F6-B7E7-4667-94AD-7E61CD4138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2400300" y="17145000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121</xdr:row>
      <xdr:rowOff>0</xdr:rowOff>
    </xdr:from>
    <xdr:to>
      <xdr:col>5</xdr:col>
      <xdr:colOff>0</xdr:colOff>
      <xdr:row>122</xdr:row>
      <xdr:rowOff>0</xdr:rowOff>
    </xdr:to>
    <xdr:pic>
      <xdr:nvPicPr>
        <xdr:cNvPr id="94" name="Имя " descr="Descr ">
          <a:extLst>
            <a:ext uri="{FF2B5EF4-FFF2-40B4-BE49-F238E27FC236}">
              <a16:creationId xmlns:a16="http://schemas.microsoft.com/office/drawing/2014/main" id="{88676673-62E9-4205-8833-979645AF7A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2400300" y="17287875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122</xdr:row>
      <xdr:rowOff>0</xdr:rowOff>
    </xdr:from>
    <xdr:to>
      <xdr:col>5</xdr:col>
      <xdr:colOff>0</xdr:colOff>
      <xdr:row>123</xdr:row>
      <xdr:rowOff>0</xdr:rowOff>
    </xdr:to>
    <xdr:pic>
      <xdr:nvPicPr>
        <xdr:cNvPr id="95" name="Имя " descr="Descr ">
          <a:extLst>
            <a:ext uri="{FF2B5EF4-FFF2-40B4-BE49-F238E27FC236}">
              <a16:creationId xmlns:a16="http://schemas.microsoft.com/office/drawing/2014/main" id="{436C1417-C8CA-4C40-8425-E250FB5F79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2400300" y="17430750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125</xdr:row>
      <xdr:rowOff>0</xdr:rowOff>
    </xdr:from>
    <xdr:to>
      <xdr:col>5</xdr:col>
      <xdr:colOff>0</xdr:colOff>
      <xdr:row>126</xdr:row>
      <xdr:rowOff>0</xdr:rowOff>
    </xdr:to>
    <xdr:pic>
      <xdr:nvPicPr>
        <xdr:cNvPr id="96" name="Имя " descr="Descr ">
          <a:extLst>
            <a:ext uri="{FF2B5EF4-FFF2-40B4-BE49-F238E27FC236}">
              <a16:creationId xmlns:a16="http://schemas.microsoft.com/office/drawing/2014/main" id="{473AB4FA-3CA7-4A57-BC5C-75D5E423A2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2400300" y="17859375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126</xdr:row>
      <xdr:rowOff>0</xdr:rowOff>
    </xdr:from>
    <xdr:to>
      <xdr:col>5</xdr:col>
      <xdr:colOff>0</xdr:colOff>
      <xdr:row>127</xdr:row>
      <xdr:rowOff>0</xdr:rowOff>
    </xdr:to>
    <xdr:pic>
      <xdr:nvPicPr>
        <xdr:cNvPr id="97" name="Имя " descr="Descr ">
          <a:extLst>
            <a:ext uri="{FF2B5EF4-FFF2-40B4-BE49-F238E27FC236}">
              <a16:creationId xmlns:a16="http://schemas.microsoft.com/office/drawing/2014/main" id="{239D520D-D28D-4407-A476-57C0F9DB20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2400300" y="18002250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127</xdr:row>
      <xdr:rowOff>0</xdr:rowOff>
    </xdr:from>
    <xdr:to>
      <xdr:col>5</xdr:col>
      <xdr:colOff>0</xdr:colOff>
      <xdr:row>128</xdr:row>
      <xdr:rowOff>0</xdr:rowOff>
    </xdr:to>
    <xdr:pic>
      <xdr:nvPicPr>
        <xdr:cNvPr id="98" name="Имя " descr="Descr ">
          <a:extLst>
            <a:ext uri="{FF2B5EF4-FFF2-40B4-BE49-F238E27FC236}">
              <a16:creationId xmlns:a16="http://schemas.microsoft.com/office/drawing/2014/main" id="{FE7BDA84-A92F-4586-8A5B-F69127F21A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2400300" y="18145125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128</xdr:row>
      <xdr:rowOff>0</xdr:rowOff>
    </xdr:from>
    <xdr:to>
      <xdr:col>5</xdr:col>
      <xdr:colOff>0</xdr:colOff>
      <xdr:row>129</xdr:row>
      <xdr:rowOff>0</xdr:rowOff>
    </xdr:to>
    <xdr:pic>
      <xdr:nvPicPr>
        <xdr:cNvPr id="99" name="Имя " descr="Descr ">
          <a:extLst>
            <a:ext uri="{FF2B5EF4-FFF2-40B4-BE49-F238E27FC236}">
              <a16:creationId xmlns:a16="http://schemas.microsoft.com/office/drawing/2014/main" id="{4FCA4D2B-E420-41CB-A051-6D1FF61F5B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>
          <a:off x="2400300" y="18288000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129</xdr:row>
      <xdr:rowOff>0</xdr:rowOff>
    </xdr:from>
    <xdr:to>
      <xdr:col>5</xdr:col>
      <xdr:colOff>0</xdr:colOff>
      <xdr:row>130</xdr:row>
      <xdr:rowOff>0</xdr:rowOff>
    </xdr:to>
    <xdr:pic>
      <xdr:nvPicPr>
        <xdr:cNvPr id="100" name="Имя " descr="Descr ">
          <a:extLst>
            <a:ext uri="{FF2B5EF4-FFF2-40B4-BE49-F238E27FC236}">
              <a16:creationId xmlns:a16="http://schemas.microsoft.com/office/drawing/2014/main" id="{ACCFE578-2D05-46F3-AA55-9D0AFB96E8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>
          <a:off x="2400300" y="18430875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130</xdr:row>
      <xdr:rowOff>0</xdr:rowOff>
    </xdr:from>
    <xdr:to>
      <xdr:col>5</xdr:col>
      <xdr:colOff>0</xdr:colOff>
      <xdr:row>131</xdr:row>
      <xdr:rowOff>0</xdr:rowOff>
    </xdr:to>
    <xdr:pic>
      <xdr:nvPicPr>
        <xdr:cNvPr id="101" name="Имя " descr="Descr ">
          <a:extLst>
            <a:ext uri="{FF2B5EF4-FFF2-40B4-BE49-F238E27FC236}">
              <a16:creationId xmlns:a16="http://schemas.microsoft.com/office/drawing/2014/main" id="{6DDF9957-CBDC-4E0D-B3D9-D0CF817A83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>
          <a:off x="2400300" y="18573750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131</xdr:row>
      <xdr:rowOff>0</xdr:rowOff>
    </xdr:from>
    <xdr:to>
      <xdr:col>5</xdr:col>
      <xdr:colOff>0</xdr:colOff>
      <xdr:row>132</xdr:row>
      <xdr:rowOff>0</xdr:rowOff>
    </xdr:to>
    <xdr:pic>
      <xdr:nvPicPr>
        <xdr:cNvPr id="102" name="Имя " descr="Descr ">
          <a:extLst>
            <a:ext uri="{FF2B5EF4-FFF2-40B4-BE49-F238E27FC236}">
              <a16:creationId xmlns:a16="http://schemas.microsoft.com/office/drawing/2014/main" id="{02BC65A5-B450-4B6B-B0A5-02BEE03F0E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>
          <a:off x="2400300" y="18716625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132</xdr:row>
      <xdr:rowOff>0</xdr:rowOff>
    </xdr:from>
    <xdr:to>
      <xdr:col>5</xdr:col>
      <xdr:colOff>0</xdr:colOff>
      <xdr:row>133</xdr:row>
      <xdr:rowOff>0</xdr:rowOff>
    </xdr:to>
    <xdr:pic>
      <xdr:nvPicPr>
        <xdr:cNvPr id="103" name="Имя " descr="Descr ">
          <a:extLst>
            <a:ext uri="{FF2B5EF4-FFF2-40B4-BE49-F238E27FC236}">
              <a16:creationId xmlns:a16="http://schemas.microsoft.com/office/drawing/2014/main" id="{BBCBF2AC-AD7C-4B20-90C7-590BEDBDDD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>
          <a:off x="2400300" y="18859500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133</xdr:row>
      <xdr:rowOff>0</xdr:rowOff>
    </xdr:from>
    <xdr:to>
      <xdr:col>5</xdr:col>
      <xdr:colOff>0</xdr:colOff>
      <xdr:row>134</xdr:row>
      <xdr:rowOff>0</xdr:rowOff>
    </xdr:to>
    <xdr:pic>
      <xdr:nvPicPr>
        <xdr:cNvPr id="104" name="Имя " descr="Descr ">
          <a:extLst>
            <a:ext uri="{FF2B5EF4-FFF2-40B4-BE49-F238E27FC236}">
              <a16:creationId xmlns:a16="http://schemas.microsoft.com/office/drawing/2014/main" id="{F2CD6B67-B111-4215-A077-F57FD1E361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>
          <a:off x="2400300" y="19002375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134</xdr:row>
      <xdr:rowOff>0</xdr:rowOff>
    </xdr:from>
    <xdr:to>
      <xdr:col>5</xdr:col>
      <xdr:colOff>0</xdr:colOff>
      <xdr:row>135</xdr:row>
      <xdr:rowOff>0</xdr:rowOff>
    </xdr:to>
    <xdr:pic>
      <xdr:nvPicPr>
        <xdr:cNvPr id="105" name="Имя " descr="Descr ">
          <a:extLst>
            <a:ext uri="{FF2B5EF4-FFF2-40B4-BE49-F238E27FC236}">
              <a16:creationId xmlns:a16="http://schemas.microsoft.com/office/drawing/2014/main" id="{FE7152C9-24A5-4C16-AEC8-12D28BF86B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>
          <a:off x="2400300" y="19145250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135</xdr:row>
      <xdr:rowOff>0</xdr:rowOff>
    </xdr:from>
    <xdr:to>
      <xdr:col>5</xdr:col>
      <xdr:colOff>0</xdr:colOff>
      <xdr:row>136</xdr:row>
      <xdr:rowOff>0</xdr:rowOff>
    </xdr:to>
    <xdr:pic>
      <xdr:nvPicPr>
        <xdr:cNvPr id="106" name="Имя " descr="Descr ">
          <a:extLst>
            <a:ext uri="{FF2B5EF4-FFF2-40B4-BE49-F238E27FC236}">
              <a16:creationId xmlns:a16="http://schemas.microsoft.com/office/drawing/2014/main" id="{5F23ED38-1F6C-47DA-872B-573CA5AEF8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>
          <a:off x="2400300" y="19288125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137</xdr:row>
      <xdr:rowOff>0</xdr:rowOff>
    </xdr:from>
    <xdr:to>
      <xdr:col>5</xdr:col>
      <xdr:colOff>0</xdr:colOff>
      <xdr:row>138</xdr:row>
      <xdr:rowOff>0</xdr:rowOff>
    </xdr:to>
    <xdr:pic>
      <xdr:nvPicPr>
        <xdr:cNvPr id="107" name="Имя " descr="Descr ">
          <a:extLst>
            <a:ext uri="{FF2B5EF4-FFF2-40B4-BE49-F238E27FC236}">
              <a16:creationId xmlns:a16="http://schemas.microsoft.com/office/drawing/2014/main" id="{89D53421-136F-425E-A9C5-9F883D57C9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>
          <a:off x="2400300" y="19573875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138</xdr:row>
      <xdr:rowOff>0</xdr:rowOff>
    </xdr:from>
    <xdr:to>
      <xdr:col>5</xdr:col>
      <xdr:colOff>0</xdr:colOff>
      <xdr:row>139</xdr:row>
      <xdr:rowOff>0</xdr:rowOff>
    </xdr:to>
    <xdr:pic>
      <xdr:nvPicPr>
        <xdr:cNvPr id="108" name="Имя " descr="Descr ">
          <a:extLst>
            <a:ext uri="{FF2B5EF4-FFF2-40B4-BE49-F238E27FC236}">
              <a16:creationId xmlns:a16="http://schemas.microsoft.com/office/drawing/2014/main" id="{71F38351-4D99-4751-98BD-E3B1B47C5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>
          <a:off x="2400300" y="19716750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139</xdr:row>
      <xdr:rowOff>0</xdr:rowOff>
    </xdr:from>
    <xdr:to>
      <xdr:col>5</xdr:col>
      <xdr:colOff>0</xdr:colOff>
      <xdr:row>140</xdr:row>
      <xdr:rowOff>0</xdr:rowOff>
    </xdr:to>
    <xdr:pic>
      <xdr:nvPicPr>
        <xdr:cNvPr id="109" name="Имя " descr="Descr ">
          <a:extLst>
            <a:ext uri="{FF2B5EF4-FFF2-40B4-BE49-F238E27FC236}">
              <a16:creationId xmlns:a16="http://schemas.microsoft.com/office/drawing/2014/main" id="{6212FB7C-2A70-4F40-833D-1B4D4E8228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>
          <a:off x="2400300" y="19859625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140</xdr:row>
      <xdr:rowOff>0</xdr:rowOff>
    </xdr:from>
    <xdr:to>
      <xdr:col>5</xdr:col>
      <xdr:colOff>0</xdr:colOff>
      <xdr:row>141</xdr:row>
      <xdr:rowOff>0</xdr:rowOff>
    </xdr:to>
    <xdr:pic>
      <xdr:nvPicPr>
        <xdr:cNvPr id="110" name="Имя " descr="Descr ">
          <a:extLst>
            <a:ext uri="{FF2B5EF4-FFF2-40B4-BE49-F238E27FC236}">
              <a16:creationId xmlns:a16="http://schemas.microsoft.com/office/drawing/2014/main" id="{AE88D97B-3980-4B3A-9982-723EB07A28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>
          <a:off x="2400300" y="20002500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141</xdr:row>
      <xdr:rowOff>0</xdr:rowOff>
    </xdr:from>
    <xdr:to>
      <xdr:col>5</xdr:col>
      <xdr:colOff>0</xdr:colOff>
      <xdr:row>142</xdr:row>
      <xdr:rowOff>0</xdr:rowOff>
    </xdr:to>
    <xdr:pic>
      <xdr:nvPicPr>
        <xdr:cNvPr id="111" name="Имя " descr="Descr ">
          <a:extLst>
            <a:ext uri="{FF2B5EF4-FFF2-40B4-BE49-F238E27FC236}">
              <a16:creationId xmlns:a16="http://schemas.microsoft.com/office/drawing/2014/main" id="{CB2CC657-89CC-4B25-89FD-B495A23084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>
          <a:off x="2400300" y="20145375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142</xdr:row>
      <xdr:rowOff>0</xdr:rowOff>
    </xdr:from>
    <xdr:to>
      <xdr:col>5</xdr:col>
      <xdr:colOff>0</xdr:colOff>
      <xdr:row>143</xdr:row>
      <xdr:rowOff>0</xdr:rowOff>
    </xdr:to>
    <xdr:pic>
      <xdr:nvPicPr>
        <xdr:cNvPr id="112" name="Имя " descr="Descr ">
          <a:extLst>
            <a:ext uri="{FF2B5EF4-FFF2-40B4-BE49-F238E27FC236}">
              <a16:creationId xmlns:a16="http://schemas.microsoft.com/office/drawing/2014/main" id="{D0EA25E1-04A4-4DDE-BF75-A7F6F86FC4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>
          <a:off x="2400300" y="20288250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143</xdr:row>
      <xdr:rowOff>0</xdr:rowOff>
    </xdr:from>
    <xdr:to>
      <xdr:col>5</xdr:col>
      <xdr:colOff>0</xdr:colOff>
      <xdr:row>144</xdr:row>
      <xdr:rowOff>0</xdr:rowOff>
    </xdr:to>
    <xdr:pic>
      <xdr:nvPicPr>
        <xdr:cNvPr id="113" name="Имя " descr="Descr ">
          <a:extLst>
            <a:ext uri="{FF2B5EF4-FFF2-40B4-BE49-F238E27FC236}">
              <a16:creationId xmlns:a16="http://schemas.microsoft.com/office/drawing/2014/main" id="{B3FC1A3A-7B9A-4EF4-AFA0-70F668884E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>
          <a:off x="2400300" y="20431125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144</xdr:row>
      <xdr:rowOff>0</xdr:rowOff>
    </xdr:from>
    <xdr:to>
      <xdr:col>5</xdr:col>
      <xdr:colOff>0</xdr:colOff>
      <xdr:row>145</xdr:row>
      <xdr:rowOff>0</xdr:rowOff>
    </xdr:to>
    <xdr:pic>
      <xdr:nvPicPr>
        <xdr:cNvPr id="114" name="Имя " descr="Descr ">
          <a:extLst>
            <a:ext uri="{FF2B5EF4-FFF2-40B4-BE49-F238E27FC236}">
              <a16:creationId xmlns:a16="http://schemas.microsoft.com/office/drawing/2014/main" id="{85D93F97-A859-47C5-A070-A4BD83EC51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>
          <a:off x="2400300" y="20574000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146</xdr:row>
      <xdr:rowOff>0</xdr:rowOff>
    </xdr:from>
    <xdr:to>
      <xdr:col>5</xdr:col>
      <xdr:colOff>0</xdr:colOff>
      <xdr:row>147</xdr:row>
      <xdr:rowOff>0</xdr:rowOff>
    </xdr:to>
    <xdr:pic>
      <xdr:nvPicPr>
        <xdr:cNvPr id="115" name="Имя " descr="Descr ">
          <a:extLst>
            <a:ext uri="{FF2B5EF4-FFF2-40B4-BE49-F238E27FC236}">
              <a16:creationId xmlns:a16="http://schemas.microsoft.com/office/drawing/2014/main" id="{FD721197-3095-4543-9796-4A651CA0D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>
          <a:off x="2400300" y="20859750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147</xdr:row>
      <xdr:rowOff>0</xdr:rowOff>
    </xdr:from>
    <xdr:to>
      <xdr:col>5</xdr:col>
      <xdr:colOff>0</xdr:colOff>
      <xdr:row>148</xdr:row>
      <xdr:rowOff>0</xdr:rowOff>
    </xdr:to>
    <xdr:pic>
      <xdr:nvPicPr>
        <xdr:cNvPr id="116" name="Имя " descr="Descr ">
          <a:extLst>
            <a:ext uri="{FF2B5EF4-FFF2-40B4-BE49-F238E27FC236}">
              <a16:creationId xmlns:a16="http://schemas.microsoft.com/office/drawing/2014/main" id="{E2E898E7-E262-4772-B93D-F9E7FAC36B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>
          <a:off x="2400300" y="21002625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148</xdr:row>
      <xdr:rowOff>0</xdr:rowOff>
    </xdr:from>
    <xdr:to>
      <xdr:col>5</xdr:col>
      <xdr:colOff>0</xdr:colOff>
      <xdr:row>149</xdr:row>
      <xdr:rowOff>0</xdr:rowOff>
    </xdr:to>
    <xdr:pic>
      <xdr:nvPicPr>
        <xdr:cNvPr id="117" name="Имя " descr="Descr ">
          <a:extLst>
            <a:ext uri="{FF2B5EF4-FFF2-40B4-BE49-F238E27FC236}">
              <a16:creationId xmlns:a16="http://schemas.microsoft.com/office/drawing/2014/main" id="{E3DCF326-B619-4C28-81F2-41281CC67F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>
          <a:off x="2400300" y="21145500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149</xdr:row>
      <xdr:rowOff>0</xdr:rowOff>
    </xdr:from>
    <xdr:to>
      <xdr:col>5</xdr:col>
      <xdr:colOff>0</xdr:colOff>
      <xdr:row>150</xdr:row>
      <xdr:rowOff>0</xdr:rowOff>
    </xdr:to>
    <xdr:pic>
      <xdr:nvPicPr>
        <xdr:cNvPr id="118" name="Имя " descr="Descr ">
          <a:extLst>
            <a:ext uri="{FF2B5EF4-FFF2-40B4-BE49-F238E27FC236}">
              <a16:creationId xmlns:a16="http://schemas.microsoft.com/office/drawing/2014/main" id="{A8E5CAD5-5B93-401B-9171-1293F6A829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>
          <a:off x="2400300" y="21288375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150</xdr:row>
      <xdr:rowOff>0</xdr:rowOff>
    </xdr:from>
    <xdr:to>
      <xdr:col>5</xdr:col>
      <xdr:colOff>0</xdr:colOff>
      <xdr:row>151</xdr:row>
      <xdr:rowOff>0</xdr:rowOff>
    </xdr:to>
    <xdr:pic>
      <xdr:nvPicPr>
        <xdr:cNvPr id="119" name="Имя " descr="Descr ">
          <a:extLst>
            <a:ext uri="{FF2B5EF4-FFF2-40B4-BE49-F238E27FC236}">
              <a16:creationId xmlns:a16="http://schemas.microsoft.com/office/drawing/2014/main" id="{74910072-783B-4C59-95A6-C7FD8B994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>
          <a:off x="2400300" y="21431250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151</xdr:row>
      <xdr:rowOff>0</xdr:rowOff>
    </xdr:from>
    <xdr:to>
      <xdr:col>5</xdr:col>
      <xdr:colOff>0</xdr:colOff>
      <xdr:row>152</xdr:row>
      <xdr:rowOff>0</xdr:rowOff>
    </xdr:to>
    <xdr:pic>
      <xdr:nvPicPr>
        <xdr:cNvPr id="120" name="Имя " descr="Descr ">
          <a:extLst>
            <a:ext uri="{FF2B5EF4-FFF2-40B4-BE49-F238E27FC236}">
              <a16:creationId xmlns:a16="http://schemas.microsoft.com/office/drawing/2014/main" id="{289CED36-4855-4FD8-A9E9-F238B9D846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>
          <a:off x="2400300" y="21574125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152</xdr:row>
      <xdr:rowOff>0</xdr:rowOff>
    </xdr:from>
    <xdr:to>
      <xdr:col>5</xdr:col>
      <xdr:colOff>0</xdr:colOff>
      <xdr:row>153</xdr:row>
      <xdr:rowOff>0</xdr:rowOff>
    </xdr:to>
    <xdr:pic>
      <xdr:nvPicPr>
        <xdr:cNvPr id="121" name="Имя " descr="Descr ">
          <a:extLst>
            <a:ext uri="{FF2B5EF4-FFF2-40B4-BE49-F238E27FC236}">
              <a16:creationId xmlns:a16="http://schemas.microsoft.com/office/drawing/2014/main" id="{304DE21D-DC35-422E-92C4-1F545ADD4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>
          <a:off x="2400300" y="21717000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154</xdr:row>
      <xdr:rowOff>0</xdr:rowOff>
    </xdr:from>
    <xdr:to>
      <xdr:col>5</xdr:col>
      <xdr:colOff>0</xdr:colOff>
      <xdr:row>155</xdr:row>
      <xdr:rowOff>0</xdr:rowOff>
    </xdr:to>
    <xdr:pic>
      <xdr:nvPicPr>
        <xdr:cNvPr id="122" name="Имя " descr="Descr ">
          <a:extLst>
            <a:ext uri="{FF2B5EF4-FFF2-40B4-BE49-F238E27FC236}">
              <a16:creationId xmlns:a16="http://schemas.microsoft.com/office/drawing/2014/main" id="{68918E3B-05C0-4077-8E94-5984ABB276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>
          <a:off x="2400300" y="22002750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155</xdr:row>
      <xdr:rowOff>0</xdr:rowOff>
    </xdr:from>
    <xdr:to>
      <xdr:col>5</xdr:col>
      <xdr:colOff>0</xdr:colOff>
      <xdr:row>156</xdr:row>
      <xdr:rowOff>0</xdr:rowOff>
    </xdr:to>
    <xdr:pic>
      <xdr:nvPicPr>
        <xdr:cNvPr id="123" name="Имя " descr="Descr ">
          <a:extLst>
            <a:ext uri="{FF2B5EF4-FFF2-40B4-BE49-F238E27FC236}">
              <a16:creationId xmlns:a16="http://schemas.microsoft.com/office/drawing/2014/main" id="{CA4FB5E0-FF91-4A86-ADE9-8AD7B04534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>
          <a:off x="2400300" y="22145625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156</xdr:row>
      <xdr:rowOff>0</xdr:rowOff>
    </xdr:from>
    <xdr:to>
      <xdr:col>5</xdr:col>
      <xdr:colOff>0</xdr:colOff>
      <xdr:row>157</xdr:row>
      <xdr:rowOff>0</xdr:rowOff>
    </xdr:to>
    <xdr:pic>
      <xdr:nvPicPr>
        <xdr:cNvPr id="124" name="Имя " descr="Descr ">
          <a:extLst>
            <a:ext uri="{FF2B5EF4-FFF2-40B4-BE49-F238E27FC236}">
              <a16:creationId xmlns:a16="http://schemas.microsoft.com/office/drawing/2014/main" id="{4B5A0814-39A0-48B6-9232-7EE6FD0120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>
          <a:off x="2400300" y="22288500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157</xdr:row>
      <xdr:rowOff>0</xdr:rowOff>
    </xdr:from>
    <xdr:to>
      <xdr:col>5</xdr:col>
      <xdr:colOff>0</xdr:colOff>
      <xdr:row>158</xdr:row>
      <xdr:rowOff>0</xdr:rowOff>
    </xdr:to>
    <xdr:pic>
      <xdr:nvPicPr>
        <xdr:cNvPr id="125" name="Имя " descr="Descr ">
          <a:extLst>
            <a:ext uri="{FF2B5EF4-FFF2-40B4-BE49-F238E27FC236}">
              <a16:creationId xmlns:a16="http://schemas.microsoft.com/office/drawing/2014/main" id="{D37B8543-BCA7-44D5-9185-D0E0222D42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>
          <a:off x="2400300" y="22431375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158</xdr:row>
      <xdr:rowOff>0</xdr:rowOff>
    </xdr:from>
    <xdr:to>
      <xdr:col>5</xdr:col>
      <xdr:colOff>0</xdr:colOff>
      <xdr:row>159</xdr:row>
      <xdr:rowOff>0</xdr:rowOff>
    </xdr:to>
    <xdr:pic>
      <xdr:nvPicPr>
        <xdr:cNvPr id="126" name="Имя " descr="Descr ">
          <a:extLst>
            <a:ext uri="{FF2B5EF4-FFF2-40B4-BE49-F238E27FC236}">
              <a16:creationId xmlns:a16="http://schemas.microsoft.com/office/drawing/2014/main" id="{5B11B608-5435-4614-A972-D068D7721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>
          <a:off x="2400300" y="22574250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160</xdr:row>
      <xdr:rowOff>0</xdr:rowOff>
    </xdr:from>
    <xdr:to>
      <xdr:col>5</xdr:col>
      <xdr:colOff>0</xdr:colOff>
      <xdr:row>161</xdr:row>
      <xdr:rowOff>0</xdr:rowOff>
    </xdr:to>
    <xdr:pic>
      <xdr:nvPicPr>
        <xdr:cNvPr id="127" name="Имя " descr="Descr ">
          <a:extLst>
            <a:ext uri="{FF2B5EF4-FFF2-40B4-BE49-F238E27FC236}">
              <a16:creationId xmlns:a16="http://schemas.microsoft.com/office/drawing/2014/main" id="{8577EF19-E058-4AF1-ACA2-779EDFD2AC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>
          <a:off x="2400300" y="22860000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163</xdr:row>
      <xdr:rowOff>0</xdr:rowOff>
    </xdr:from>
    <xdr:to>
      <xdr:col>5</xdr:col>
      <xdr:colOff>0</xdr:colOff>
      <xdr:row>164</xdr:row>
      <xdr:rowOff>0</xdr:rowOff>
    </xdr:to>
    <xdr:pic>
      <xdr:nvPicPr>
        <xdr:cNvPr id="128" name="Имя " descr="Descr ">
          <a:extLst>
            <a:ext uri="{FF2B5EF4-FFF2-40B4-BE49-F238E27FC236}">
              <a16:creationId xmlns:a16="http://schemas.microsoft.com/office/drawing/2014/main" id="{2FF02EA7-492B-400C-BDD9-45802AF3BB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>
          <a:off x="2400300" y="23288625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164</xdr:row>
      <xdr:rowOff>0</xdr:rowOff>
    </xdr:from>
    <xdr:to>
      <xdr:col>5</xdr:col>
      <xdr:colOff>0</xdr:colOff>
      <xdr:row>165</xdr:row>
      <xdr:rowOff>0</xdr:rowOff>
    </xdr:to>
    <xdr:pic>
      <xdr:nvPicPr>
        <xdr:cNvPr id="129" name="Имя " descr="Descr ">
          <a:extLst>
            <a:ext uri="{FF2B5EF4-FFF2-40B4-BE49-F238E27FC236}">
              <a16:creationId xmlns:a16="http://schemas.microsoft.com/office/drawing/2014/main" id="{5C60C89B-ECEE-48D9-8CD7-F4943B5ACD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>
          <a:off x="2400300" y="23431500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167</xdr:row>
      <xdr:rowOff>0</xdr:rowOff>
    </xdr:from>
    <xdr:to>
      <xdr:col>5</xdr:col>
      <xdr:colOff>0</xdr:colOff>
      <xdr:row>168</xdr:row>
      <xdr:rowOff>0</xdr:rowOff>
    </xdr:to>
    <xdr:pic>
      <xdr:nvPicPr>
        <xdr:cNvPr id="130" name="Имя " descr="Descr ">
          <a:extLst>
            <a:ext uri="{FF2B5EF4-FFF2-40B4-BE49-F238E27FC236}">
              <a16:creationId xmlns:a16="http://schemas.microsoft.com/office/drawing/2014/main" id="{CB60F0F3-B633-45DC-9957-35CA767AF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>
          <a:off x="2400300" y="23860125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168</xdr:row>
      <xdr:rowOff>0</xdr:rowOff>
    </xdr:from>
    <xdr:to>
      <xdr:col>5</xdr:col>
      <xdr:colOff>0</xdr:colOff>
      <xdr:row>169</xdr:row>
      <xdr:rowOff>0</xdr:rowOff>
    </xdr:to>
    <xdr:pic>
      <xdr:nvPicPr>
        <xdr:cNvPr id="131" name="Имя " descr="Descr ">
          <a:extLst>
            <a:ext uri="{FF2B5EF4-FFF2-40B4-BE49-F238E27FC236}">
              <a16:creationId xmlns:a16="http://schemas.microsoft.com/office/drawing/2014/main" id="{704936BD-EE2E-49B3-97F4-98C35D9A66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>
          <a:off x="2400300" y="24003000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169</xdr:row>
      <xdr:rowOff>0</xdr:rowOff>
    </xdr:from>
    <xdr:to>
      <xdr:col>5</xdr:col>
      <xdr:colOff>0</xdr:colOff>
      <xdr:row>170</xdr:row>
      <xdr:rowOff>0</xdr:rowOff>
    </xdr:to>
    <xdr:pic>
      <xdr:nvPicPr>
        <xdr:cNvPr id="132" name="Имя " descr="Descr ">
          <a:extLst>
            <a:ext uri="{FF2B5EF4-FFF2-40B4-BE49-F238E27FC236}">
              <a16:creationId xmlns:a16="http://schemas.microsoft.com/office/drawing/2014/main" id="{A2C742A0-2082-48A6-A99C-4E3BE4C5C3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>
          <a:off x="2400300" y="24145875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170</xdr:row>
      <xdr:rowOff>0</xdr:rowOff>
    </xdr:from>
    <xdr:to>
      <xdr:col>5</xdr:col>
      <xdr:colOff>0</xdr:colOff>
      <xdr:row>171</xdr:row>
      <xdr:rowOff>0</xdr:rowOff>
    </xdr:to>
    <xdr:pic>
      <xdr:nvPicPr>
        <xdr:cNvPr id="133" name="Имя " descr="Descr ">
          <a:extLst>
            <a:ext uri="{FF2B5EF4-FFF2-40B4-BE49-F238E27FC236}">
              <a16:creationId xmlns:a16="http://schemas.microsoft.com/office/drawing/2014/main" id="{BBB39D5F-D7B0-48A5-A7A0-17A8720C9F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>
          <a:off x="2400300" y="24288750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171</xdr:row>
      <xdr:rowOff>0</xdr:rowOff>
    </xdr:from>
    <xdr:to>
      <xdr:col>5</xdr:col>
      <xdr:colOff>0</xdr:colOff>
      <xdr:row>172</xdr:row>
      <xdr:rowOff>0</xdr:rowOff>
    </xdr:to>
    <xdr:pic>
      <xdr:nvPicPr>
        <xdr:cNvPr id="134" name="Имя " descr="Descr ">
          <a:extLst>
            <a:ext uri="{FF2B5EF4-FFF2-40B4-BE49-F238E27FC236}">
              <a16:creationId xmlns:a16="http://schemas.microsoft.com/office/drawing/2014/main" id="{96249DEE-06CA-4FAE-9B28-3451C8E186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>
          <a:off x="2400300" y="24431625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172</xdr:row>
      <xdr:rowOff>0</xdr:rowOff>
    </xdr:from>
    <xdr:to>
      <xdr:col>5</xdr:col>
      <xdr:colOff>0</xdr:colOff>
      <xdr:row>173</xdr:row>
      <xdr:rowOff>0</xdr:rowOff>
    </xdr:to>
    <xdr:pic>
      <xdr:nvPicPr>
        <xdr:cNvPr id="135" name="Имя " descr="Descr ">
          <a:extLst>
            <a:ext uri="{FF2B5EF4-FFF2-40B4-BE49-F238E27FC236}">
              <a16:creationId xmlns:a16="http://schemas.microsoft.com/office/drawing/2014/main" id="{D9A401D1-87F6-4929-89C0-61447BA588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>
          <a:off x="2400300" y="24574500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173</xdr:row>
      <xdr:rowOff>0</xdr:rowOff>
    </xdr:from>
    <xdr:to>
      <xdr:col>5</xdr:col>
      <xdr:colOff>0</xdr:colOff>
      <xdr:row>174</xdr:row>
      <xdr:rowOff>0</xdr:rowOff>
    </xdr:to>
    <xdr:pic>
      <xdr:nvPicPr>
        <xdr:cNvPr id="136" name="Имя " descr="Descr ">
          <a:extLst>
            <a:ext uri="{FF2B5EF4-FFF2-40B4-BE49-F238E27FC236}">
              <a16:creationId xmlns:a16="http://schemas.microsoft.com/office/drawing/2014/main" id="{E9E3E09F-AAB1-4A2A-814B-5D8BABBBDB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>
          <a:off x="2400300" y="24717375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174</xdr:row>
      <xdr:rowOff>0</xdr:rowOff>
    </xdr:from>
    <xdr:to>
      <xdr:col>5</xdr:col>
      <xdr:colOff>0</xdr:colOff>
      <xdr:row>175</xdr:row>
      <xdr:rowOff>0</xdr:rowOff>
    </xdr:to>
    <xdr:pic>
      <xdr:nvPicPr>
        <xdr:cNvPr id="137" name="Имя " descr="Descr ">
          <a:extLst>
            <a:ext uri="{FF2B5EF4-FFF2-40B4-BE49-F238E27FC236}">
              <a16:creationId xmlns:a16="http://schemas.microsoft.com/office/drawing/2014/main" id="{EFACE6B2-8780-4308-8E8F-DA0023577B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>
          <a:off x="2400300" y="24860250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175</xdr:row>
      <xdr:rowOff>0</xdr:rowOff>
    </xdr:from>
    <xdr:to>
      <xdr:col>5</xdr:col>
      <xdr:colOff>0</xdr:colOff>
      <xdr:row>176</xdr:row>
      <xdr:rowOff>0</xdr:rowOff>
    </xdr:to>
    <xdr:pic>
      <xdr:nvPicPr>
        <xdr:cNvPr id="138" name="Имя " descr="Descr ">
          <a:extLst>
            <a:ext uri="{FF2B5EF4-FFF2-40B4-BE49-F238E27FC236}">
              <a16:creationId xmlns:a16="http://schemas.microsoft.com/office/drawing/2014/main" id="{A8E571C5-D8DE-464C-9CA1-6499A33237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>
          <a:off x="2400300" y="25003125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176</xdr:row>
      <xdr:rowOff>0</xdr:rowOff>
    </xdr:from>
    <xdr:to>
      <xdr:col>5</xdr:col>
      <xdr:colOff>0</xdr:colOff>
      <xdr:row>177</xdr:row>
      <xdr:rowOff>0</xdr:rowOff>
    </xdr:to>
    <xdr:pic>
      <xdr:nvPicPr>
        <xdr:cNvPr id="139" name="Имя " descr="Descr ">
          <a:extLst>
            <a:ext uri="{FF2B5EF4-FFF2-40B4-BE49-F238E27FC236}">
              <a16:creationId xmlns:a16="http://schemas.microsoft.com/office/drawing/2014/main" id="{DD4373B4-2B61-44E9-BD66-C54D42C9F3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>
          <a:off x="2400300" y="25146000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177</xdr:row>
      <xdr:rowOff>0</xdr:rowOff>
    </xdr:from>
    <xdr:to>
      <xdr:col>5</xdr:col>
      <xdr:colOff>0</xdr:colOff>
      <xdr:row>178</xdr:row>
      <xdr:rowOff>0</xdr:rowOff>
    </xdr:to>
    <xdr:pic>
      <xdr:nvPicPr>
        <xdr:cNvPr id="140" name="Имя " descr="Descr ">
          <a:extLst>
            <a:ext uri="{FF2B5EF4-FFF2-40B4-BE49-F238E27FC236}">
              <a16:creationId xmlns:a16="http://schemas.microsoft.com/office/drawing/2014/main" id="{0E7B3126-0EF3-47A0-9D2E-09F62B1FF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>
          <a:off x="2400300" y="25288875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178</xdr:row>
      <xdr:rowOff>0</xdr:rowOff>
    </xdr:from>
    <xdr:to>
      <xdr:col>5</xdr:col>
      <xdr:colOff>0</xdr:colOff>
      <xdr:row>179</xdr:row>
      <xdr:rowOff>0</xdr:rowOff>
    </xdr:to>
    <xdr:pic>
      <xdr:nvPicPr>
        <xdr:cNvPr id="141" name="Имя " descr="Descr ">
          <a:extLst>
            <a:ext uri="{FF2B5EF4-FFF2-40B4-BE49-F238E27FC236}">
              <a16:creationId xmlns:a16="http://schemas.microsoft.com/office/drawing/2014/main" id="{66A434DC-0229-4902-8D52-BC4900E80D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>
          <a:off x="2400300" y="25431750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179</xdr:row>
      <xdr:rowOff>0</xdr:rowOff>
    </xdr:from>
    <xdr:to>
      <xdr:col>5</xdr:col>
      <xdr:colOff>0</xdr:colOff>
      <xdr:row>180</xdr:row>
      <xdr:rowOff>0</xdr:rowOff>
    </xdr:to>
    <xdr:pic>
      <xdr:nvPicPr>
        <xdr:cNvPr id="142" name="Имя " descr="Descr ">
          <a:extLst>
            <a:ext uri="{FF2B5EF4-FFF2-40B4-BE49-F238E27FC236}">
              <a16:creationId xmlns:a16="http://schemas.microsoft.com/office/drawing/2014/main" id="{54B55B66-9A7E-4B7B-B5E9-0C72D1B297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>
          <a:off x="2400300" y="25574625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180</xdr:row>
      <xdr:rowOff>0</xdr:rowOff>
    </xdr:from>
    <xdr:to>
      <xdr:col>5</xdr:col>
      <xdr:colOff>0</xdr:colOff>
      <xdr:row>181</xdr:row>
      <xdr:rowOff>0</xdr:rowOff>
    </xdr:to>
    <xdr:pic>
      <xdr:nvPicPr>
        <xdr:cNvPr id="143" name="Имя " descr="Descr ">
          <a:extLst>
            <a:ext uri="{FF2B5EF4-FFF2-40B4-BE49-F238E27FC236}">
              <a16:creationId xmlns:a16="http://schemas.microsoft.com/office/drawing/2014/main" id="{8AE76990-CC5F-4617-9A7D-8CBD4299A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>
          <a:off x="2400300" y="25717500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181</xdr:row>
      <xdr:rowOff>0</xdr:rowOff>
    </xdr:from>
    <xdr:to>
      <xdr:col>5</xdr:col>
      <xdr:colOff>0</xdr:colOff>
      <xdr:row>182</xdr:row>
      <xdr:rowOff>0</xdr:rowOff>
    </xdr:to>
    <xdr:pic>
      <xdr:nvPicPr>
        <xdr:cNvPr id="144" name="Имя " descr="Descr ">
          <a:extLst>
            <a:ext uri="{FF2B5EF4-FFF2-40B4-BE49-F238E27FC236}">
              <a16:creationId xmlns:a16="http://schemas.microsoft.com/office/drawing/2014/main" id="{F47FBDA7-A05C-42B9-A295-4385E78332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>
          <a:off x="2400300" y="25860375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182</xdr:row>
      <xdr:rowOff>0</xdr:rowOff>
    </xdr:from>
    <xdr:to>
      <xdr:col>5</xdr:col>
      <xdr:colOff>0</xdr:colOff>
      <xdr:row>183</xdr:row>
      <xdr:rowOff>0</xdr:rowOff>
    </xdr:to>
    <xdr:pic>
      <xdr:nvPicPr>
        <xdr:cNvPr id="145" name="Имя " descr="Descr ">
          <a:extLst>
            <a:ext uri="{FF2B5EF4-FFF2-40B4-BE49-F238E27FC236}">
              <a16:creationId xmlns:a16="http://schemas.microsoft.com/office/drawing/2014/main" id="{A1870E3C-BBF7-4870-A73F-78735F822A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>
          <a:off x="2400300" y="26003250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183</xdr:row>
      <xdr:rowOff>0</xdr:rowOff>
    </xdr:from>
    <xdr:to>
      <xdr:col>5</xdr:col>
      <xdr:colOff>0</xdr:colOff>
      <xdr:row>184</xdr:row>
      <xdr:rowOff>0</xdr:rowOff>
    </xdr:to>
    <xdr:pic>
      <xdr:nvPicPr>
        <xdr:cNvPr id="146" name="Имя " descr="Descr ">
          <a:extLst>
            <a:ext uri="{FF2B5EF4-FFF2-40B4-BE49-F238E27FC236}">
              <a16:creationId xmlns:a16="http://schemas.microsoft.com/office/drawing/2014/main" id="{C469F184-D78E-43B0-A34F-240364908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>
          <a:off x="2400300" y="26146125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184</xdr:row>
      <xdr:rowOff>0</xdr:rowOff>
    </xdr:from>
    <xdr:to>
      <xdr:col>5</xdr:col>
      <xdr:colOff>0</xdr:colOff>
      <xdr:row>185</xdr:row>
      <xdr:rowOff>0</xdr:rowOff>
    </xdr:to>
    <xdr:pic>
      <xdr:nvPicPr>
        <xdr:cNvPr id="147" name="Имя " descr="Descr ">
          <a:extLst>
            <a:ext uri="{FF2B5EF4-FFF2-40B4-BE49-F238E27FC236}">
              <a16:creationId xmlns:a16="http://schemas.microsoft.com/office/drawing/2014/main" id="{583735E4-6355-4E8A-BCE0-C225999C01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>
          <a:off x="2400300" y="26289000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186</xdr:row>
      <xdr:rowOff>0</xdr:rowOff>
    </xdr:from>
    <xdr:to>
      <xdr:col>5</xdr:col>
      <xdr:colOff>0</xdr:colOff>
      <xdr:row>187</xdr:row>
      <xdr:rowOff>0</xdr:rowOff>
    </xdr:to>
    <xdr:pic>
      <xdr:nvPicPr>
        <xdr:cNvPr id="148" name="Имя " descr="Descr ">
          <a:extLst>
            <a:ext uri="{FF2B5EF4-FFF2-40B4-BE49-F238E27FC236}">
              <a16:creationId xmlns:a16="http://schemas.microsoft.com/office/drawing/2014/main" id="{DD39DE5D-39B2-4CED-B269-04B0E10ED6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>
          <a:off x="2400300" y="26574750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187</xdr:row>
      <xdr:rowOff>0</xdr:rowOff>
    </xdr:from>
    <xdr:to>
      <xdr:col>5</xdr:col>
      <xdr:colOff>0</xdr:colOff>
      <xdr:row>188</xdr:row>
      <xdr:rowOff>0</xdr:rowOff>
    </xdr:to>
    <xdr:pic>
      <xdr:nvPicPr>
        <xdr:cNvPr id="149" name="Имя " descr="Descr ">
          <a:extLst>
            <a:ext uri="{FF2B5EF4-FFF2-40B4-BE49-F238E27FC236}">
              <a16:creationId xmlns:a16="http://schemas.microsoft.com/office/drawing/2014/main" id="{5F62C510-A37F-4907-9F95-B55F2D2014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>
          <a:off x="2400300" y="26717625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188</xdr:row>
      <xdr:rowOff>0</xdr:rowOff>
    </xdr:from>
    <xdr:to>
      <xdr:col>5</xdr:col>
      <xdr:colOff>0</xdr:colOff>
      <xdr:row>189</xdr:row>
      <xdr:rowOff>0</xdr:rowOff>
    </xdr:to>
    <xdr:pic>
      <xdr:nvPicPr>
        <xdr:cNvPr id="150" name="Имя " descr="Descr ">
          <a:extLst>
            <a:ext uri="{FF2B5EF4-FFF2-40B4-BE49-F238E27FC236}">
              <a16:creationId xmlns:a16="http://schemas.microsoft.com/office/drawing/2014/main" id="{6C6C9FD5-0F9C-4B06-A32A-7BA3590599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>
          <a:off x="2400300" y="26860500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189</xdr:row>
      <xdr:rowOff>0</xdr:rowOff>
    </xdr:from>
    <xdr:to>
      <xdr:col>5</xdr:col>
      <xdr:colOff>0</xdr:colOff>
      <xdr:row>190</xdr:row>
      <xdr:rowOff>0</xdr:rowOff>
    </xdr:to>
    <xdr:pic>
      <xdr:nvPicPr>
        <xdr:cNvPr id="151" name="Имя " descr="Descr ">
          <a:extLst>
            <a:ext uri="{FF2B5EF4-FFF2-40B4-BE49-F238E27FC236}">
              <a16:creationId xmlns:a16="http://schemas.microsoft.com/office/drawing/2014/main" id="{B9ABF0CB-0C49-40AE-AF22-3237484F5B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>
          <a:off x="2400300" y="27003375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190</xdr:row>
      <xdr:rowOff>0</xdr:rowOff>
    </xdr:from>
    <xdr:to>
      <xdr:col>5</xdr:col>
      <xdr:colOff>0</xdr:colOff>
      <xdr:row>191</xdr:row>
      <xdr:rowOff>0</xdr:rowOff>
    </xdr:to>
    <xdr:pic>
      <xdr:nvPicPr>
        <xdr:cNvPr id="152" name="Имя " descr="Descr ">
          <a:extLst>
            <a:ext uri="{FF2B5EF4-FFF2-40B4-BE49-F238E27FC236}">
              <a16:creationId xmlns:a16="http://schemas.microsoft.com/office/drawing/2014/main" id="{A1E766FB-9679-41E4-965D-02ED6D6F10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>
          <a:off x="2400300" y="27146250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191</xdr:row>
      <xdr:rowOff>0</xdr:rowOff>
    </xdr:from>
    <xdr:to>
      <xdr:col>5</xdr:col>
      <xdr:colOff>0</xdr:colOff>
      <xdr:row>192</xdr:row>
      <xdr:rowOff>0</xdr:rowOff>
    </xdr:to>
    <xdr:pic>
      <xdr:nvPicPr>
        <xdr:cNvPr id="153" name="Имя " descr="Descr ">
          <a:extLst>
            <a:ext uri="{FF2B5EF4-FFF2-40B4-BE49-F238E27FC236}">
              <a16:creationId xmlns:a16="http://schemas.microsoft.com/office/drawing/2014/main" id="{F067C893-B631-41AD-B3BA-F24E34CF7F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>
          <a:off x="2400300" y="27289125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192</xdr:row>
      <xdr:rowOff>0</xdr:rowOff>
    </xdr:from>
    <xdr:to>
      <xdr:col>5</xdr:col>
      <xdr:colOff>0</xdr:colOff>
      <xdr:row>193</xdr:row>
      <xdr:rowOff>0</xdr:rowOff>
    </xdr:to>
    <xdr:pic>
      <xdr:nvPicPr>
        <xdr:cNvPr id="154" name="Имя " descr="Descr ">
          <a:extLst>
            <a:ext uri="{FF2B5EF4-FFF2-40B4-BE49-F238E27FC236}">
              <a16:creationId xmlns:a16="http://schemas.microsoft.com/office/drawing/2014/main" id="{CD5AEB1C-30DA-4EF3-B371-6F447D8DD9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>
          <a:off x="2400300" y="27432000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193</xdr:row>
      <xdr:rowOff>0</xdr:rowOff>
    </xdr:from>
    <xdr:to>
      <xdr:col>5</xdr:col>
      <xdr:colOff>0</xdr:colOff>
      <xdr:row>194</xdr:row>
      <xdr:rowOff>0</xdr:rowOff>
    </xdr:to>
    <xdr:pic>
      <xdr:nvPicPr>
        <xdr:cNvPr id="155" name="Имя " descr="Descr ">
          <a:extLst>
            <a:ext uri="{FF2B5EF4-FFF2-40B4-BE49-F238E27FC236}">
              <a16:creationId xmlns:a16="http://schemas.microsoft.com/office/drawing/2014/main" id="{601A8552-8892-4B0A-8524-BE19471D49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>
          <a:off x="2400300" y="27574875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194</xdr:row>
      <xdr:rowOff>0</xdr:rowOff>
    </xdr:from>
    <xdr:to>
      <xdr:col>5</xdr:col>
      <xdr:colOff>0</xdr:colOff>
      <xdr:row>195</xdr:row>
      <xdr:rowOff>0</xdr:rowOff>
    </xdr:to>
    <xdr:pic>
      <xdr:nvPicPr>
        <xdr:cNvPr id="156" name="Имя " descr="Descr ">
          <a:extLst>
            <a:ext uri="{FF2B5EF4-FFF2-40B4-BE49-F238E27FC236}">
              <a16:creationId xmlns:a16="http://schemas.microsoft.com/office/drawing/2014/main" id="{F227E5A9-BA11-476D-A27A-A0C1B8801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>
          <a:off x="2400300" y="27717750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195</xdr:row>
      <xdr:rowOff>0</xdr:rowOff>
    </xdr:from>
    <xdr:to>
      <xdr:col>5</xdr:col>
      <xdr:colOff>0</xdr:colOff>
      <xdr:row>196</xdr:row>
      <xdr:rowOff>0</xdr:rowOff>
    </xdr:to>
    <xdr:pic>
      <xdr:nvPicPr>
        <xdr:cNvPr id="157" name="Имя " descr="Descr ">
          <a:extLst>
            <a:ext uri="{FF2B5EF4-FFF2-40B4-BE49-F238E27FC236}">
              <a16:creationId xmlns:a16="http://schemas.microsoft.com/office/drawing/2014/main" id="{D60CCC26-E28C-4DB1-9214-6DB24C8417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>
          <a:off x="2400300" y="27860625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196</xdr:row>
      <xdr:rowOff>0</xdr:rowOff>
    </xdr:from>
    <xdr:to>
      <xdr:col>5</xdr:col>
      <xdr:colOff>0</xdr:colOff>
      <xdr:row>197</xdr:row>
      <xdr:rowOff>0</xdr:rowOff>
    </xdr:to>
    <xdr:pic>
      <xdr:nvPicPr>
        <xdr:cNvPr id="158" name="Имя " descr="Descr ">
          <a:extLst>
            <a:ext uri="{FF2B5EF4-FFF2-40B4-BE49-F238E27FC236}">
              <a16:creationId xmlns:a16="http://schemas.microsoft.com/office/drawing/2014/main" id="{D721EF93-3EA4-46E2-A21C-01090F67E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>
          <a:off x="2400300" y="28003500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197</xdr:row>
      <xdr:rowOff>0</xdr:rowOff>
    </xdr:from>
    <xdr:to>
      <xdr:col>5</xdr:col>
      <xdr:colOff>0</xdr:colOff>
      <xdr:row>198</xdr:row>
      <xdr:rowOff>0</xdr:rowOff>
    </xdr:to>
    <xdr:pic>
      <xdr:nvPicPr>
        <xdr:cNvPr id="159" name="Имя " descr="Descr ">
          <a:extLst>
            <a:ext uri="{FF2B5EF4-FFF2-40B4-BE49-F238E27FC236}">
              <a16:creationId xmlns:a16="http://schemas.microsoft.com/office/drawing/2014/main" id="{BE82C809-81DA-4C5A-970E-6FE424B37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>
          <a:off x="2400300" y="28146375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198</xdr:row>
      <xdr:rowOff>0</xdr:rowOff>
    </xdr:from>
    <xdr:to>
      <xdr:col>5</xdr:col>
      <xdr:colOff>0</xdr:colOff>
      <xdr:row>199</xdr:row>
      <xdr:rowOff>0</xdr:rowOff>
    </xdr:to>
    <xdr:pic>
      <xdr:nvPicPr>
        <xdr:cNvPr id="160" name="Имя " descr="Descr ">
          <a:extLst>
            <a:ext uri="{FF2B5EF4-FFF2-40B4-BE49-F238E27FC236}">
              <a16:creationId xmlns:a16="http://schemas.microsoft.com/office/drawing/2014/main" id="{30DEBBD3-737D-433E-82C4-62C37038F3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>
          <a:off x="2400300" y="28289250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199</xdr:row>
      <xdr:rowOff>0</xdr:rowOff>
    </xdr:from>
    <xdr:to>
      <xdr:col>5</xdr:col>
      <xdr:colOff>0</xdr:colOff>
      <xdr:row>200</xdr:row>
      <xdr:rowOff>0</xdr:rowOff>
    </xdr:to>
    <xdr:pic>
      <xdr:nvPicPr>
        <xdr:cNvPr id="161" name="Имя " descr="Descr ">
          <a:extLst>
            <a:ext uri="{FF2B5EF4-FFF2-40B4-BE49-F238E27FC236}">
              <a16:creationId xmlns:a16="http://schemas.microsoft.com/office/drawing/2014/main" id="{3E2507E3-A389-45BF-AB08-2353884688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>
          <a:off x="2400300" y="28432125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200</xdr:row>
      <xdr:rowOff>0</xdr:rowOff>
    </xdr:from>
    <xdr:to>
      <xdr:col>5</xdr:col>
      <xdr:colOff>0</xdr:colOff>
      <xdr:row>201</xdr:row>
      <xdr:rowOff>0</xdr:rowOff>
    </xdr:to>
    <xdr:pic>
      <xdr:nvPicPr>
        <xdr:cNvPr id="162" name="Имя " descr="Descr ">
          <a:extLst>
            <a:ext uri="{FF2B5EF4-FFF2-40B4-BE49-F238E27FC236}">
              <a16:creationId xmlns:a16="http://schemas.microsoft.com/office/drawing/2014/main" id="{1F1811DF-FBA7-4365-B114-32D86749C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>
          <a:off x="2400300" y="28575000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201</xdr:row>
      <xdr:rowOff>0</xdr:rowOff>
    </xdr:from>
    <xdr:to>
      <xdr:col>5</xdr:col>
      <xdr:colOff>0</xdr:colOff>
      <xdr:row>202</xdr:row>
      <xdr:rowOff>0</xdr:rowOff>
    </xdr:to>
    <xdr:pic>
      <xdr:nvPicPr>
        <xdr:cNvPr id="163" name="Имя " descr="Descr ">
          <a:extLst>
            <a:ext uri="{FF2B5EF4-FFF2-40B4-BE49-F238E27FC236}">
              <a16:creationId xmlns:a16="http://schemas.microsoft.com/office/drawing/2014/main" id="{F1B6E4B2-3597-49CB-BDF4-A204C6906A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>
          <a:off x="2400300" y="28717875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202</xdr:row>
      <xdr:rowOff>0</xdr:rowOff>
    </xdr:from>
    <xdr:to>
      <xdr:col>5</xdr:col>
      <xdr:colOff>0</xdr:colOff>
      <xdr:row>203</xdr:row>
      <xdr:rowOff>0</xdr:rowOff>
    </xdr:to>
    <xdr:pic>
      <xdr:nvPicPr>
        <xdr:cNvPr id="164" name="Имя " descr="Descr ">
          <a:extLst>
            <a:ext uri="{FF2B5EF4-FFF2-40B4-BE49-F238E27FC236}">
              <a16:creationId xmlns:a16="http://schemas.microsoft.com/office/drawing/2014/main" id="{D4170C32-3866-4416-98AD-15982B7D79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>
          <a:off x="2400300" y="28860750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203</xdr:row>
      <xdr:rowOff>0</xdr:rowOff>
    </xdr:from>
    <xdr:to>
      <xdr:col>5</xdr:col>
      <xdr:colOff>0</xdr:colOff>
      <xdr:row>204</xdr:row>
      <xdr:rowOff>0</xdr:rowOff>
    </xdr:to>
    <xdr:pic>
      <xdr:nvPicPr>
        <xdr:cNvPr id="165" name="Имя " descr="Descr ">
          <a:extLst>
            <a:ext uri="{FF2B5EF4-FFF2-40B4-BE49-F238E27FC236}">
              <a16:creationId xmlns:a16="http://schemas.microsoft.com/office/drawing/2014/main" id="{A0A32039-A90C-4B97-8AFB-C005DD9BEE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>
          <a:off x="2400300" y="29003625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204</xdr:row>
      <xdr:rowOff>0</xdr:rowOff>
    </xdr:from>
    <xdr:to>
      <xdr:col>5</xdr:col>
      <xdr:colOff>0</xdr:colOff>
      <xdr:row>205</xdr:row>
      <xdr:rowOff>0</xdr:rowOff>
    </xdr:to>
    <xdr:pic>
      <xdr:nvPicPr>
        <xdr:cNvPr id="166" name="Имя " descr="Descr ">
          <a:extLst>
            <a:ext uri="{FF2B5EF4-FFF2-40B4-BE49-F238E27FC236}">
              <a16:creationId xmlns:a16="http://schemas.microsoft.com/office/drawing/2014/main" id="{64691BB0-E41B-4EB9-A6A9-AAEB95966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xfrm>
          <a:off x="2400300" y="29146500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205</xdr:row>
      <xdr:rowOff>0</xdr:rowOff>
    </xdr:from>
    <xdr:to>
      <xdr:col>5</xdr:col>
      <xdr:colOff>0</xdr:colOff>
      <xdr:row>206</xdr:row>
      <xdr:rowOff>0</xdr:rowOff>
    </xdr:to>
    <xdr:pic>
      <xdr:nvPicPr>
        <xdr:cNvPr id="167" name="Имя " descr="Descr ">
          <a:extLst>
            <a:ext uri="{FF2B5EF4-FFF2-40B4-BE49-F238E27FC236}">
              <a16:creationId xmlns:a16="http://schemas.microsoft.com/office/drawing/2014/main" id="{40D6284F-A5A5-4D58-919D-2BD485C596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xfrm>
          <a:off x="2400300" y="29289375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207</xdr:row>
      <xdr:rowOff>0</xdr:rowOff>
    </xdr:from>
    <xdr:to>
      <xdr:col>5</xdr:col>
      <xdr:colOff>0</xdr:colOff>
      <xdr:row>208</xdr:row>
      <xdr:rowOff>0</xdr:rowOff>
    </xdr:to>
    <xdr:pic>
      <xdr:nvPicPr>
        <xdr:cNvPr id="168" name="Имя " descr="Descr ">
          <a:extLst>
            <a:ext uri="{FF2B5EF4-FFF2-40B4-BE49-F238E27FC236}">
              <a16:creationId xmlns:a16="http://schemas.microsoft.com/office/drawing/2014/main" id="{9C3D0D8A-E02F-4DEA-9233-688E9A350F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>
          <a:off x="2400300" y="29575125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208</xdr:row>
      <xdr:rowOff>0</xdr:rowOff>
    </xdr:from>
    <xdr:to>
      <xdr:col>5</xdr:col>
      <xdr:colOff>0</xdr:colOff>
      <xdr:row>209</xdr:row>
      <xdr:rowOff>0</xdr:rowOff>
    </xdr:to>
    <xdr:pic>
      <xdr:nvPicPr>
        <xdr:cNvPr id="169" name="Имя " descr="Descr ">
          <a:extLst>
            <a:ext uri="{FF2B5EF4-FFF2-40B4-BE49-F238E27FC236}">
              <a16:creationId xmlns:a16="http://schemas.microsoft.com/office/drawing/2014/main" id="{A78BD399-B9BF-4961-8977-9DEDD56BC5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xfrm>
          <a:off x="2400300" y="29718000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209</xdr:row>
      <xdr:rowOff>0</xdr:rowOff>
    </xdr:from>
    <xdr:to>
      <xdr:col>5</xdr:col>
      <xdr:colOff>0</xdr:colOff>
      <xdr:row>210</xdr:row>
      <xdr:rowOff>0</xdr:rowOff>
    </xdr:to>
    <xdr:pic>
      <xdr:nvPicPr>
        <xdr:cNvPr id="170" name="Имя " descr="Descr ">
          <a:extLst>
            <a:ext uri="{FF2B5EF4-FFF2-40B4-BE49-F238E27FC236}">
              <a16:creationId xmlns:a16="http://schemas.microsoft.com/office/drawing/2014/main" id="{0B0D4A17-5532-482E-81C5-2C03424795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xfrm>
          <a:off x="2400300" y="29860875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210</xdr:row>
      <xdr:rowOff>0</xdr:rowOff>
    </xdr:from>
    <xdr:to>
      <xdr:col>5</xdr:col>
      <xdr:colOff>0</xdr:colOff>
      <xdr:row>211</xdr:row>
      <xdr:rowOff>0</xdr:rowOff>
    </xdr:to>
    <xdr:pic>
      <xdr:nvPicPr>
        <xdr:cNvPr id="171" name="Имя " descr="Descr ">
          <a:extLst>
            <a:ext uri="{FF2B5EF4-FFF2-40B4-BE49-F238E27FC236}">
              <a16:creationId xmlns:a16="http://schemas.microsoft.com/office/drawing/2014/main" id="{2BDE5549-E44F-4DEB-ABD2-905185CB4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xfrm>
          <a:off x="2400300" y="30003750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211</xdr:row>
      <xdr:rowOff>0</xdr:rowOff>
    </xdr:from>
    <xdr:to>
      <xdr:col>5</xdr:col>
      <xdr:colOff>0</xdr:colOff>
      <xdr:row>212</xdr:row>
      <xdr:rowOff>0</xdr:rowOff>
    </xdr:to>
    <xdr:pic>
      <xdr:nvPicPr>
        <xdr:cNvPr id="172" name="Имя " descr="Descr ">
          <a:extLst>
            <a:ext uri="{FF2B5EF4-FFF2-40B4-BE49-F238E27FC236}">
              <a16:creationId xmlns:a16="http://schemas.microsoft.com/office/drawing/2014/main" id="{3D86A52B-20E2-4ADC-B41D-826D794907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xfrm>
          <a:off x="2400300" y="30146625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212</xdr:row>
      <xdr:rowOff>0</xdr:rowOff>
    </xdr:from>
    <xdr:to>
      <xdr:col>5</xdr:col>
      <xdr:colOff>0</xdr:colOff>
      <xdr:row>213</xdr:row>
      <xdr:rowOff>0</xdr:rowOff>
    </xdr:to>
    <xdr:pic>
      <xdr:nvPicPr>
        <xdr:cNvPr id="173" name="Имя " descr="Descr ">
          <a:extLst>
            <a:ext uri="{FF2B5EF4-FFF2-40B4-BE49-F238E27FC236}">
              <a16:creationId xmlns:a16="http://schemas.microsoft.com/office/drawing/2014/main" id="{EE07C105-2810-4E8E-9981-30CD3AFF8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xfrm>
          <a:off x="2400300" y="30289500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213</xdr:row>
      <xdr:rowOff>0</xdr:rowOff>
    </xdr:from>
    <xdr:to>
      <xdr:col>5</xdr:col>
      <xdr:colOff>0</xdr:colOff>
      <xdr:row>214</xdr:row>
      <xdr:rowOff>0</xdr:rowOff>
    </xdr:to>
    <xdr:pic>
      <xdr:nvPicPr>
        <xdr:cNvPr id="174" name="Имя " descr="Descr ">
          <a:extLst>
            <a:ext uri="{FF2B5EF4-FFF2-40B4-BE49-F238E27FC236}">
              <a16:creationId xmlns:a16="http://schemas.microsoft.com/office/drawing/2014/main" id="{2B15D503-2AC1-4475-B409-88B82B0956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xfrm>
          <a:off x="2400300" y="30432375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214</xdr:row>
      <xdr:rowOff>0</xdr:rowOff>
    </xdr:from>
    <xdr:to>
      <xdr:col>5</xdr:col>
      <xdr:colOff>0</xdr:colOff>
      <xdr:row>215</xdr:row>
      <xdr:rowOff>0</xdr:rowOff>
    </xdr:to>
    <xdr:pic>
      <xdr:nvPicPr>
        <xdr:cNvPr id="175" name="Имя " descr="Descr ">
          <a:extLst>
            <a:ext uri="{FF2B5EF4-FFF2-40B4-BE49-F238E27FC236}">
              <a16:creationId xmlns:a16="http://schemas.microsoft.com/office/drawing/2014/main" id="{47EE76A1-94E6-4A6F-A35F-CEE1B7DCC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xfrm>
          <a:off x="2400300" y="30575250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215</xdr:row>
      <xdr:rowOff>0</xdr:rowOff>
    </xdr:from>
    <xdr:to>
      <xdr:col>5</xdr:col>
      <xdr:colOff>0</xdr:colOff>
      <xdr:row>216</xdr:row>
      <xdr:rowOff>0</xdr:rowOff>
    </xdr:to>
    <xdr:pic>
      <xdr:nvPicPr>
        <xdr:cNvPr id="176" name="Имя " descr="Descr ">
          <a:extLst>
            <a:ext uri="{FF2B5EF4-FFF2-40B4-BE49-F238E27FC236}">
              <a16:creationId xmlns:a16="http://schemas.microsoft.com/office/drawing/2014/main" id="{64DE1C01-0846-41C5-8322-8B9AED91F0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xfrm>
          <a:off x="2400300" y="30718125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216</xdr:row>
      <xdr:rowOff>0</xdr:rowOff>
    </xdr:from>
    <xdr:to>
      <xdr:col>5</xdr:col>
      <xdr:colOff>0</xdr:colOff>
      <xdr:row>217</xdr:row>
      <xdr:rowOff>0</xdr:rowOff>
    </xdr:to>
    <xdr:pic>
      <xdr:nvPicPr>
        <xdr:cNvPr id="177" name="Имя " descr="Descr ">
          <a:extLst>
            <a:ext uri="{FF2B5EF4-FFF2-40B4-BE49-F238E27FC236}">
              <a16:creationId xmlns:a16="http://schemas.microsoft.com/office/drawing/2014/main" id="{757995A0-1709-4FCC-8E7D-0F287E28EB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xfrm>
          <a:off x="2400300" y="30861000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217</xdr:row>
      <xdr:rowOff>0</xdr:rowOff>
    </xdr:from>
    <xdr:to>
      <xdr:col>5</xdr:col>
      <xdr:colOff>0</xdr:colOff>
      <xdr:row>218</xdr:row>
      <xdr:rowOff>0</xdr:rowOff>
    </xdr:to>
    <xdr:pic>
      <xdr:nvPicPr>
        <xdr:cNvPr id="178" name="Имя " descr="Descr ">
          <a:extLst>
            <a:ext uri="{FF2B5EF4-FFF2-40B4-BE49-F238E27FC236}">
              <a16:creationId xmlns:a16="http://schemas.microsoft.com/office/drawing/2014/main" id="{5D349DE1-4B02-40A9-909D-944DDFEBAE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xfrm>
          <a:off x="2400300" y="31003875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218</xdr:row>
      <xdr:rowOff>0</xdr:rowOff>
    </xdr:from>
    <xdr:to>
      <xdr:col>5</xdr:col>
      <xdr:colOff>0</xdr:colOff>
      <xdr:row>219</xdr:row>
      <xdr:rowOff>0</xdr:rowOff>
    </xdr:to>
    <xdr:pic>
      <xdr:nvPicPr>
        <xdr:cNvPr id="179" name="Имя " descr="Descr ">
          <a:extLst>
            <a:ext uri="{FF2B5EF4-FFF2-40B4-BE49-F238E27FC236}">
              <a16:creationId xmlns:a16="http://schemas.microsoft.com/office/drawing/2014/main" id="{C2A1A547-10D2-4F6D-82BB-9FD034BF10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xfrm>
          <a:off x="2400300" y="31146750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219</xdr:row>
      <xdr:rowOff>0</xdr:rowOff>
    </xdr:from>
    <xdr:to>
      <xdr:col>5</xdr:col>
      <xdr:colOff>0</xdr:colOff>
      <xdr:row>220</xdr:row>
      <xdr:rowOff>0</xdr:rowOff>
    </xdr:to>
    <xdr:pic>
      <xdr:nvPicPr>
        <xdr:cNvPr id="180" name="Имя " descr="Descr ">
          <a:extLst>
            <a:ext uri="{FF2B5EF4-FFF2-40B4-BE49-F238E27FC236}">
              <a16:creationId xmlns:a16="http://schemas.microsoft.com/office/drawing/2014/main" id="{FA939535-8C73-4221-83A9-A2461A09E7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xfrm>
          <a:off x="2400300" y="31289625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220</xdr:row>
      <xdr:rowOff>0</xdr:rowOff>
    </xdr:from>
    <xdr:to>
      <xdr:col>5</xdr:col>
      <xdr:colOff>0</xdr:colOff>
      <xdr:row>221</xdr:row>
      <xdr:rowOff>0</xdr:rowOff>
    </xdr:to>
    <xdr:pic>
      <xdr:nvPicPr>
        <xdr:cNvPr id="181" name="Имя " descr="Descr ">
          <a:extLst>
            <a:ext uri="{FF2B5EF4-FFF2-40B4-BE49-F238E27FC236}">
              <a16:creationId xmlns:a16="http://schemas.microsoft.com/office/drawing/2014/main" id="{EE0202BE-8905-4749-8326-8C53A51342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xfrm>
          <a:off x="2400300" y="31432500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221</xdr:row>
      <xdr:rowOff>0</xdr:rowOff>
    </xdr:from>
    <xdr:to>
      <xdr:col>5</xdr:col>
      <xdr:colOff>0</xdr:colOff>
      <xdr:row>222</xdr:row>
      <xdr:rowOff>0</xdr:rowOff>
    </xdr:to>
    <xdr:pic>
      <xdr:nvPicPr>
        <xdr:cNvPr id="182" name="Имя " descr="Descr ">
          <a:extLst>
            <a:ext uri="{FF2B5EF4-FFF2-40B4-BE49-F238E27FC236}">
              <a16:creationId xmlns:a16="http://schemas.microsoft.com/office/drawing/2014/main" id="{742FB07B-DFCA-4BD0-A4A4-BEF0372EE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xfrm>
          <a:off x="2400300" y="31575375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223</xdr:row>
      <xdr:rowOff>0</xdr:rowOff>
    </xdr:from>
    <xdr:to>
      <xdr:col>5</xdr:col>
      <xdr:colOff>0</xdr:colOff>
      <xdr:row>224</xdr:row>
      <xdr:rowOff>0</xdr:rowOff>
    </xdr:to>
    <xdr:pic>
      <xdr:nvPicPr>
        <xdr:cNvPr id="183" name="Имя " descr="Descr ">
          <a:extLst>
            <a:ext uri="{FF2B5EF4-FFF2-40B4-BE49-F238E27FC236}">
              <a16:creationId xmlns:a16="http://schemas.microsoft.com/office/drawing/2014/main" id="{9D6C4DEC-334D-432D-B432-429E839A68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xfrm>
          <a:off x="2400300" y="31861125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224</xdr:row>
      <xdr:rowOff>0</xdr:rowOff>
    </xdr:from>
    <xdr:to>
      <xdr:col>5</xdr:col>
      <xdr:colOff>0</xdr:colOff>
      <xdr:row>225</xdr:row>
      <xdr:rowOff>0</xdr:rowOff>
    </xdr:to>
    <xdr:pic>
      <xdr:nvPicPr>
        <xdr:cNvPr id="184" name="Имя " descr="Descr ">
          <a:extLst>
            <a:ext uri="{FF2B5EF4-FFF2-40B4-BE49-F238E27FC236}">
              <a16:creationId xmlns:a16="http://schemas.microsoft.com/office/drawing/2014/main" id="{6C0DC845-0EEF-4BB8-8A60-81F7147DCF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/>
        <a:stretch>
          <a:fillRect/>
        </a:stretch>
      </xdr:blipFill>
      <xdr:spPr>
        <a:xfrm>
          <a:off x="2400300" y="32004000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225</xdr:row>
      <xdr:rowOff>0</xdr:rowOff>
    </xdr:from>
    <xdr:to>
      <xdr:col>5</xdr:col>
      <xdr:colOff>0</xdr:colOff>
      <xdr:row>226</xdr:row>
      <xdr:rowOff>0</xdr:rowOff>
    </xdr:to>
    <xdr:pic>
      <xdr:nvPicPr>
        <xdr:cNvPr id="185" name="Имя " descr="Descr ">
          <a:extLst>
            <a:ext uri="{FF2B5EF4-FFF2-40B4-BE49-F238E27FC236}">
              <a16:creationId xmlns:a16="http://schemas.microsoft.com/office/drawing/2014/main" id="{F0AF28C5-8564-4AB7-BEB9-67BDC2F123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xfrm>
          <a:off x="2400300" y="32146875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226</xdr:row>
      <xdr:rowOff>0</xdr:rowOff>
    </xdr:from>
    <xdr:to>
      <xdr:col>5</xdr:col>
      <xdr:colOff>0</xdr:colOff>
      <xdr:row>227</xdr:row>
      <xdr:rowOff>0</xdr:rowOff>
    </xdr:to>
    <xdr:pic>
      <xdr:nvPicPr>
        <xdr:cNvPr id="186" name="Имя " descr="Descr ">
          <a:extLst>
            <a:ext uri="{FF2B5EF4-FFF2-40B4-BE49-F238E27FC236}">
              <a16:creationId xmlns:a16="http://schemas.microsoft.com/office/drawing/2014/main" id="{E9F6F598-284E-4F07-9A31-09D4ABA890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5"/>
        <a:stretch>
          <a:fillRect/>
        </a:stretch>
      </xdr:blipFill>
      <xdr:spPr>
        <a:xfrm>
          <a:off x="2400300" y="32289750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227</xdr:row>
      <xdr:rowOff>0</xdr:rowOff>
    </xdr:from>
    <xdr:to>
      <xdr:col>5</xdr:col>
      <xdr:colOff>0</xdr:colOff>
      <xdr:row>228</xdr:row>
      <xdr:rowOff>0</xdr:rowOff>
    </xdr:to>
    <xdr:pic>
      <xdr:nvPicPr>
        <xdr:cNvPr id="187" name="Имя " descr="Descr ">
          <a:extLst>
            <a:ext uri="{FF2B5EF4-FFF2-40B4-BE49-F238E27FC236}">
              <a16:creationId xmlns:a16="http://schemas.microsoft.com/office/drawing/2014/main" id="{B3836B92-BC3D-4A69-91DB-C3D9791998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6"/>
        <a:stretch>
          <a:fillRect/>
        </a:stretch>
      </xdr:blipFill>
      <xdr:spPr>
        <a:xfrm>
          <a:off x="2400300" y="32432625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228</xdr:row>
      <xdr:rowOff>0</xdr:rowOff>
    </xdr:from>
    <xdr:to>
      <xdr:col>5</xdr:col>
      <xdr:colOff>0</xdr:colOff>
      <xdr:row>229</xdr:row>
      <xdr:rowOff>0</xdr:rowOff>
    </xdr:to>
    <xdr:pic>
      <xdr:nvPicPr>
        <xdr:cNvPr id="188" name="Имя " descr="Descr ">
          <a:extLst>
            <a:ext uri="{FF2B5EF4-FFF2-40B4-BE49-F238E27FC236}">
              <a16:creationId xmlns:a16="http://schemas.microsoft.com/office/drawing/2014/main" id="{31BA77F5-2DB0-412B-B217-20161FA989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7"/>
        <a:stretch>
          <a:fillRect/>
        </a:stretch>
      </xdr:blipFill>
      <xdr:spPr>
        <a:xfrm>
          <a:off x="2400300" y="32575500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231</xdr:row>
      <xdr:rowOff>0</xdr:rowOff>
    </xdr:from>
    <xdr:to>
      <xdr:col>5</xdr:col>
      <xdr:colOff>0</xdr:colOff>
      <xdr:row>232</xdr:row>
      <xdr:rowOff>0</xdr:rowOff>
    </xdr:to>
    <xdr:pic>
      <xdr:nvPicPr>
        <xdr:cNvPr id="189" name="Имя " descr="Descr ">
          <a:extLst>
            <a:ext uri="{FF2B5EF4-FFF2-40B4-BE49-F238E27FC236}">
              <a16:creationId xmlns:a16="http://schemas.microsoft.com/office/drawing/2014/main" id="{D0120F3A-23F4-4493-A5E4-E5802049AE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8"/>
        <a:stretch>
          <a:fillRect/>
        </a:stretch>
      </xdr:blipFill>
      <xdr:spPr>
        <a:xfrm>
          <a:off x="2400300" y="33004125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232</xdr:row>
      <xdr:rowOff>0</xdr:rowOff>
    </xdr:from>
    <xdr:to>
      <xdr:col>5</xdr:col>
      <xdr:colOff>0</xdr:colOff>
      <xdr:row>233</xdr:row>
      <xdr:rowOff>0</xdr:rowOff>
    </xdr:to>
    <xdr:pic>
      <xdr:nvPicPr>
        <xdr:cNvPr id="190" name="Имя " descr="Descr ">
          <a:extLst>
            <a:ext uri="{FF2B5EF4-FFF2-40B4-BE49-F238E27FC236}">
              <a16:creationId xmlns:a16="http://schemas.microsoft.com/office/drawing/2014/main" id="{A783C567-6D19-4285-AED5-2CC27A726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9"/>
        <a:stretch>
          <a:fillRect/>
        </a:stretch>
      </xdr:blipFill>
      <xdr:spPr>
        <a:xfrm>
          <a:off x="2400300" y="33147000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233</xdr:row>
      <xdr:rowOff>0</xdr:rowOff>
    </xdr:from>
    <xdr:to>
      <xdr:col>5</xdr:col>
      <xdr:colOff>0</xdr:colOff>
      <xdr:row>234</xdr:row>
      <xdr:rowOff>0</xdr:rowOff>
    </xdr:to>
    <xdr:pic>
      <xdr:nvPicPr>
        <xdr:cNvPr id="191" name="Имя " descr="Descr ">
          <a:extLst>
            <a:ext uri="{FF2B5EF4-FFF2-40B4-BE49-F238E27FC236}">
              <a16:creationId xmlns:a16="http://schemas.microsoft.com/office/drawing/2014/main" id="{E2FDD1D1-1039-44E3-8E8F-C2D6AD95B3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0"/>
        <a:stretch>
          <a:fillRect/>
        </a:stretch>
      </xdr:blipFill>
      <xdr:spPr>
        <a:xfrm>
          <a:off x="2400300" y="33289875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234</xdr:row>
      <xdr:rowOff>0</xdr:rowOff>
    </xdr:from>
    <xdr:to>
      <xdr:col>5</xdr:col>
      <xdr:colOff>0</xdr:colOff>
      <xdr:row>235</xdr:row>
      <xdr:rowOff>0</xdr:rowOff>
    </xdr:to>
    <xdr:pic>
      <xdr:nvPicPr>
        <xdr:cNvPr id="192" name="Имя " descr="Descr ">
          <a:extLst>
            <a:ext uri="{FF2B5EF4-FFF2-40B4-BE49-F238E27FC236}">
              <a16:creationId xmlns:a16="http://schemas.microsoft.com/office/drawing/2014/main" id="{83FDBEE3-DD08-4B0A-95A8-ECF059BF4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1"/>
        <a:stretch>
          <a:fillRect/>
        </a:stretch>
      </xdr:blipFill>
      <xdr:spPr>
        <a:xfrm>
          <a:off x="2400300" y="33432750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235</xdr:row>
      <xdr:rowOff>0</xdr:rowOff>
    </xdr:from>
    <xdr:to>
      <xdr:col>5</xdr:col>
      <xdr:colOff>0</xdr:colOff>
      <xdr:row>236</xdr:row>
      <xdr:rowOff>0</xdr:rowOff>
    </xdr:to>
    <xdr:pic>
      <xdr:nvPicPr>
        <xdr:cNvPr id="193" name="Имя " descr="Descr ">
          <a:extLst>
            <a:ext uri="{FF2B5EF4-FFF2-40B4-BE49-F238E27FC236}">
              <a16:creationId xmlns:a16="http://schemas.microsoft.com/office/drawing/2014/main" id="{17C41D71-56B7-468D-A270-F4474726BA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2"/>
        <a:stretch>
          <a:fillRect/>
        </a:stretch>
      </xdr:blipFill>
      <xdr:spPr>
        <a:xfrm>
          <a:off x="2400300" y="33575625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236</xdr:row>
      <xdr:rowOff>0</xdr:rowOff>
    </xdr:from>
    <xdr:to>
      <xdr:col>5</xdr:col>
      <xdr:colOff>0</xdr:colOff>
      <xdr:row>237</xdr:row>
      <xdr:rowOff>0</xdr:rowOff>
    </xdr:to>
    <xdr:pic>
      <xdr:nvPicPr>
        <xdr:cNvPr id="194" name="Имя " descr="Descr ">
          <a:extLst>
            <a:ext uri="{FF2B5EF4-FFF2-40B4-BE49-F238E27FC236}">
              <a16:creationId xmlns:a16="http://schemas.microsoft.com/office/drawing/2014/main" id="{8A98482D-04E3-45EE-ACDA-075150DEA2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3"/>
        <a:stretch>
          <a:fillRect/>
        </a:stretch>
      </xdr:blipFill>
      <xdr:spPr>
        <a:xfrm>
          <a:off x="2400300" y="33718500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237</xdr:row>
      <xdr:rowOff>0</xdr:rowOff>
    </xdr:from>
    <xdr:to>
      <xdr:col>5</xdr:col>
      <xdr:colOff>0</xdr:colOff>
      <xdr:row>238</xdr:row>
      <xdr:rowOff>0</xdr:rowOff>
    </xdr:to>
    <xdr:pic>
      <xdr:nvPicPr>
        <xdr:cNvPr id="195" name="Имя " descr="Descr ">
          <a:extLst>
            <a:ext uri="{FF2B5EF4-FFF2-40B4-BE49-F238E27FC236}">
              <a16:creationId xmlns:a16="http://schemas.microsoft.com/office/drawing/2014/main" id="{A429ACD4-0E2C-445A-A3FA-399DA03ECB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4"/>
        <a:stretch>
          <a:fillRect/>
        </a:stretch>
      </xdr:blipFill>
      <xdr:spPr>
        <a:xfrm>
          <a:off x="2400300" y="33861375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238</xdr:row>
      <xdr:rowOff>0</xdr:rowOff>
    </xdr:from>
    <xdr:to>
      <xdr:col>5</xdr:col>
      <xdr:colOff>0</xdr:colOff>
      <xdr:row>239</xdr:row>
      <xdr:rowOff>0</xdr:rowOff>
    </xdr:to>
    <xdr:pic>
      <xdr:nvPicPr>
        <xdr:cNvPr id="196" name="Имя " descr="Descr ">
          <a:extLst>
            <a:ext uri="{FF2B5EF4-FFF2-40B4-BE49-F238E27FC236}">
              <a16:creationId xmlns:a16="http://schemas.microsoft.com/office/drawing/2014/main" id="{3880BF26-B377-445E-ADBF-C87BE6CC92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5"/>
        <a:stretch>
          <a:fillRect/>
        </a:stretch>
      </xdr:blipFill>
      <xdr:spPr>
        <a:xfrm>
          <a:off x="2400300" y="34004250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239</xdr:row>
      <xdr:rowOff>0</xdr:rowOff>
    </xdr:from>
    <xdr:to>
      <xdr:col>5</xdr:col>
      <xdr:colOff>0</xdr:colOff>
      <xdr:row>240</xdr:row>
      <xdr:rowOff>0</xdr:rowOff>
    </xdr:to>
    <xdr:pic>
      <xdr:nvPicPr>
        <xdr:cNvPr id="197" name="Имя " descr="Descr ">
          <a:extLst>
            <a:ext uri="{FF2B5EF4-FFF2-40B4-BE49-F238E27FC236}">
              <a16:creationId xmlns:a16="http://schemas.microsoft.com/office/drawing/2014/main" id="{3A5E192F-46BE-41E5-8A73-16A55DC6E6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6"/>
        <a:stretch>
          <a:fillRect/>
        </a:stretch>
      </xdr:blipFill>
      <xdr:spPr>
        <a:xfrm>
          <a:off x="2400300" y="34147125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240</xdr:row>
      <xdr:rowOff>0</xdr:rowOff>
    </xdr:from>
    <xdr:to>
      <xdr:col>5</xdr:col>
      <xdr:colOff>0</xdr:colOff>
      <xdr:row>241</xdr:row>
      <xdr:rowOff>0</xdr:rowOff>
    </xdr:to>
    <xdr:pic>
      <xdr:nvPicPr>
        <xdr:cNvPr id="198" name="Имя " descr="Descr ">
          <a:extLst>
            <a:ext uri="{FF2B5EF4-FFF2-40B4-BE49-F238E27FC236}">
              <a16:creationId xmlns:a16="http://schemas.microsoft.com/office/drawing/2014/main" id="{B9500CD6-0AF7-4E87-A565-D4341B1C9C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7"/>
        <a:stretch>
          <a:fillRect/>
        </a:stretch>
      </xdr:blipFill>
      <xdr:spPr>
        <a:xfrm>
          <a:off x="2400300" y="34290000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241</xdr:row>
      <xdr:rowOff>0</xdr:rowOff>
    </xdr:from>
    <xdr:to>
      <xdr:col>5</xdr:col>
      <xdr:colOff>0</xdr:colOff>
      <xdr:row>242</xdr:row>
      <xdr:rowOff>0</xdr:rowOff>
    </xdr:to>
    <xdr:pic>
      <xdr:nvPicPr>
        <xdr:cNvPr id="199" name="Имя " descr="Descr ">
          <a:extLst>
            <a:ext uri="{FF2B5EF4-FFF2-40B4-BE49-F238E27FC236}">
              <a16:creationId xmlns:a16="http://schemas.microsoft.com/office/drawing/2014/main" id="{2DAB314B-8A3B-4361-899A-6D0FEC698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8"/>
        <a:stretch>
          <a:fillRect/>
        </a:stretch>
      </xdr:blipFill>
      <xdr:spPr>
        <a:xfrm>
          <a:off x="2400300" y="34432875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242</xdr:row>
      <xdr:rowOff>0</xdr:rowOff>
    </xdr:from>
    <xdr:to>
      <xdr:col>5</xdr:col>
      <xdr:colOff>0</xdr:colOff>
      <xdr:row>243</xdr:row>
      <xdr:rowOff>0</xdr:rowOff>
    </xdr:to>
    <xdr:pic>
      <xdr:nvPicPr>
        <xdr:cNvPr id="200" name="Имя " descr="Descr ">
          <a:extLst>
            <a:ext uri="{FF2B5EF4-FFF2-40B4-BE49-F238E27FC236}">
              <a16:creationId xmlns:a16="http://schemas.microsoft.com/office/drawing/2014/main" id="{F210F8FA-16F7-4493-924C-747D18C1BD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9"/>
        <a:stretch>
          <a:fillRect/>
        </a:stretch>
      </xdr:blipFill>
      <xdr:spPr>
        <a:xfrm>
          <a:off x="2400300" y="34575750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243</xdr:row>
      <xdr:rowOff>0</xdr:rowOff>
    </xdr:from>
    <xdr:to>
      <xdr:col>5</xdr:col>
      <xdr:colOff>0</xdr:colOff>
      <xdr:row>244</xdr:row>
      <xdr:rowOff>0</xdr:rowOff>
    </xdr:to>
    <xdr:pic>
      <xdr:nvPicPr>
        <xdr:cNvPr id="201" name="Имя " descr="Descr ">
          <a:extLst>
            <a:ext uri="{FF2B5EF4-FFF2-40B4-BE49-F238E27FC236}">
              <a16:creationId xmlns:a16="http://schemas.microsoft.com/office/drawing/2014/main" id="{4611E400-68F5-4443-9C0E-2D3F69296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0"/>
        <a:stretch>
          <a:fillRect/>
        </a:stretch>
      </xdr:blipFill>
      <xdr:spPr>
        <a:xfrm>
          <a:off x="2400300" y="34718625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244</xdr:row>
      <xdr:rowOff>0</xdr:rowOff>
    </xdr:from>
    <xdr:to>
      <xdr:col>5</xdr:col>
      <xdr:colOff>0</xdr:colOff>
      <xdr:row>245</xdr:row>
      <xdr:rowOff>0</xdr:rowOff>
    </xdr:to>
    <xdr:pic>
      <xdr:nvPicPr>
        <xdr:cNvPr id="202" name="Имя " descr="Descr ">
          <a:extLst>
            <a:ext uri="{FF2B5EF4-FFF2-40B4-BE49-F238E27FC236}">
              <a16:creationId xmlns:a16="http://schemas.microsoft.com/office/drawing/2014/main" id="{44831468-72C8-45C8-8555-BCD0503FCA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1"/>
        <a:stretch>
          <a:fillRect/>
        </a:stretch>
      </xdr:blipFill>
      <xdr:spPr>
        <a:xfrm>
          <a:off x="2400300" y="34861500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246</xdr:row>
      <xdr:rowOff>0</xdr:rowOff>
    </xdr:from>
    <xdr:to>
      <xdr:col>5</xdr:col>
      <xdr:colOff>0</xdr:colOff>
      <xdr:row>247</xdr:row>
      <xdr:rowOff>0</xdr:rowOff>
    </xdr:to>
    <xdr:pic>
      <xdr:nvPicPr>
        <xdr:cNvPr id="203" name="Имя " descr="Descr ">
          <a:extLst>
            <a:ext uri="{FF2B5EF4-FFF2-40B4-BE49-F238E27FC236}">
              <a16:creationId xmlns:a16="http://schemas.microsoft.com/office/drawing/2014/main" id="{EA3116DC-2ED4-4791-BFC0-70FDC959A9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2"/>
        <a:stretch>
          <a:fillRect/>
        </a:stretch>
      </xdr:blipFill>
      <xdr:spPr>
        <a:xfrm>
          <a:off x="2400300" y="35147250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247</xdr:row>
      <xdr:rowOff>0</xdr:rowOff>
    </xdr:from>
    <xdr:to>
      <xdr:col>5</xdr:col>
      <xdr:colOff>0</xdr:colOff>
      <xdr:row>248</xdr:row>
      <xdr:rowOff>0</xdr:rowOff>
    </xdr:to>
    <xdr:pic>
      <xdr:nvPicPr>
        <xdr:cNvPr id="204" name="Имя " descr="Descr ">
          <a:extLst>
            <a:ext uri="{FF2B5EF4-FFF2-40B4-BE49-F238E27FC236}">
              <a16:creationId xmlns:a16="http://schemas.microsoft.com/office/drawing/2014/main" id="{8BE8CB99-E9DA-4A75-A13F-1DDD91179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3"/>
        <a:stretch>
          <a:fillRect/>
        </a:stretch>
      </xdr:blipFill>
      <xdr:spPr>
        <a:xfrm>
          <a:off x="2400300" y="35290125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250</xdr:row>
      <xdr:rowOff>0</xdr:rowOff>
    </xdr:from>
    <xdr:to>
      <xdr:col>5</xdr:col>
      <xdr:colOff>0</xdr:colOff>
      <xdr:row>251</xdr:row>
      <xdr:rowOff>0</xdr:rowOff>
    </xdr:to>
    <xdr:pic>
      <xdr:nvPicPr>
        <xdr:cNvPr id="205" name="Имя " descr="Descr ">
          <a:extLst>
            <a:ext uri="{FF2B5EF4-FFF2-40B4-BE49-F238E27FC236}">
              <a16:creationId xmlns:a16="http://schemas.microsoft.com/office/drawing/2014/main" id="{1A5C6A6D-B7BF-42F5-8F79-CAB209A474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4"/>
        <a:stretch>
          <a:fillRect/>
        </a:stretch>
      </xdr:blipFill>
      <xdr:spPr>
        <a:xfrm>
          <a:off x="2400300" y="35718750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251</xdr:row>
      <xdr:rowOff>0</xdr:rowOff>
    </xdr:from>
    <xdr:to>
      <xdr:col>5</xdr:col>
      <xdr:colOff>0</xdr:colOff>
      <xdr:row>252</xdr:row>
      <xdr:rowOff>0</xdr:rowOff>
    </xdr:to>
    <xdr:pic>
      <xdr:nvPicPr>
        <xdr:cNvPr id="206" name="Имя " descr="Descr ">
          <a:extLst>
            <a:ext uri="{FF2B5EF4-FFF2-40B4-BE49-F238E27FC236}">
              <a16:creationId xmlns:a16="http://schemas.microsoft.com/office/drawing/2014/main" id="{5872902F-8FBE-4ABE-B419-B108B2CF1D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5"/>
        <a:stretch>
          <a:fillRect/>
        </a:stretch>
      </xdr:blipFill>
      <xdr:spPr>
        <a:xfrm>
          <a:off x="2400300" y="35861625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253</xdr:row>
      <xdr:rowOff>0</xdr:rowOff>
    </xdr:from>
    <xdr:to>
      <xdr:col>5</xdr:col>
      <xdr:colOff>0</xdr:colOff>
      <xdr:row>254</xdr:row>
      <xdr:rowOff>0</xdr:rowOff>
    </xdr:to>
    <xdr:pic>
      <xdr:nvPicPr>
        <xdr:cNvPr id="207" name="Имя " descr="Descr ">
          <a:extLst>
            <a:ext uri="{FF2B5EF4-FFF2-40B4-BE49-F238E27FC236}">
              <a16:creationId xmlns:a16="http://schemas.microsoft.com/office/drawing/2014/main" id="{8397ACB6-FA92-4910-ADA5-A004816C8E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6"/>
        <a:stretch>
          <a:fillRect/>
        </a:stretch>
      </xdr:blipFill>
      <xdr:spPr>
        <a:xfrm>
          <a:off x="2400300" y="36147375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254</xdr:row>
      <xdr:rowOff>0</xdr:rowOff>
    </xdr:from>
    <xdr:to>
      <xdr:col>5</xdr:col>
      <xdr:colOff>0</xdr:colOff>
      <xdr:row>255</xdr:row>
      <xdr:rowOff>0</xdr:rowOff>
    </xdr:to>
    <xdr:pic>
      <xdr:nvPicPr>
        <xdr:cNvPr id="208" name="Имя " descr="Descr ">
          <a:extLst>
            <a:ext uri="{FF2B5EF4-FFF2-40B4-BE49-F238E27FC236}">
              <a16:creationId xmlns:a16="http://schemas.microsoft.com/office/drawing/2014/main" id="{BAA3C664-85C3-43CC-9262-D287AB9DB3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7"/>
        <a:stretch>
          <a:fillRect/>
        </a:stretch>
      </xdr:blipFill>
      <xdr:spPr>
        <a:xfrm>
          <a:off x="2400300" y="36290250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255</xdr:row>
      <xdr:rowOff>0</xdr:rowOff>
    </xdr:from>
    <xdr:to>
      <xdr:col>5</xdr:col>
      <xdr:colOff>0</xdr:colOff>
      <xdr:row>256</xdr:row>
      <xdr:rowOff>0</xdr:rowOff>
    </xdr:to>
    <xdr:pic>
      <xdr:nvPicPr>
        <xdr:cNvPr id="209" name="Имя " descr="Descr ">
          <a:extLst>
            <a:ext uri="{FF2B5EF4-FFF2-40B4-BE49-F238E27FC236}">
              <a16:creationId xmlns:a16="http://schemas.microsoft.com/office/drawing/2014/main" id="{AC6DDD17-0017-4361-97A3-F71ED7067C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8"/>
        <a:stretch>
          <a:fillRect/>
        </a:stretch>
      </xdr:blipFill>
      <xdr:spPr>
        <a:xfrm>
          <a:off x="2400300" y="36433125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256</xdr:row>
      <xdr:rowOff>0</xdr:rowOff>
    </xdr:from>
    <xdr:to>
      <xdr:col>5</xdr:col>
      <xdr:colOff>0</xdr:colOff>
      <xdr:row>257</xdr:row>
      <xdr:rowOff>0</xdr:rowOff>
    </xdr:to>
    <xdr:pic>
      <xdr:nvPicPr>
        <xdr:cNvPr id="210" name="Имя " descr="Descr ">
          <a:extLst>
            <a:ext uri="{FF2B5EF4-FFF2-40B4-BE49-F238E27FC236}">
              <a16:creationId xmlns:a16="http://schemas.microsoft.com/office/drawing/2014/main" id="{214EF350-A672-4CEE-B293-9F258BEDCE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/>
        <a:stretch>
          <a:fillRect/>
        </a:stretch>
      </xdr:blipFill>
      <xdr:spPr>
        <a:xfrm>
          <a:off x="2400300" y="36576000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258</xdr:row>
      <xdr:rowOff>0</xdr:rowOff>
    </xdr:from>
    <xdr:to>
      <xdr:col>5</xdr:col>
      <xdr:colOff>0</xdr:colOff>
      <xdr:row>259</xdr:row>
      <xdr:rowOff>0</xdr:rowOff>
    </xdr:to>
    <xdr:pic>
      <xdr:nvPicPr>
        <xdr:cNvPr id="211" name="Имя " descr="Descr ">
          <a:extLst>
            <a:ext uri="{FF2B5EF4-FFF2-40B4-BE49-F238E27FC236}">
              <a16:creationId xmlns:a16="http://schemas.microsoft.com/office/drawing/2014/main" id="{98A4F051-AAF5-49A9-A21B-1D97317593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0"/>
        <a:stretch>
          <a:fillRect/>
        </a:stretch>
      </xdr:blipFill>
      <xdr:spPr>
        <a:xfrm>
          <a:off x="2400300" y="36861750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259</xdr:row>
      <xdr:rowOff>0</xdr:rowOff>
    </xdr:from>
    <xdr:to>
      <xdr:col>5</xdr:col>
      <xdr:colOff>0</xdr:colOff>
      <xdr:row>260</xdr:row>
      <xdr:rowOff>0</xdr:rowOff>
    </xdr:to>
    <xdr:pic>
      <xdr:nvPicPr>
        <xdr:cNvPr id="212" name="Имя " descr="Descr ">
          <a:extLst>
            <a:ext uri="{FF2B5EF4-FFF2-40B4-BE49-F238E27FC236}">
              <a16:creationId xmlns:a16="http://schemas.microsoft.com/office/drawing/2014/main" id="{A6B68952-D001-4563-8587-057195786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1"/>
        <a:stretch>
          <a:fillRect/>
        </a:stretch>
      </xdr:blipFill>
      <xdr:spPr>
        <a:xfrm>
          <a:off x="2400300" y="37004625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4</xdr:col>
      <xdr:colOff>0</xdr:colOff>
      <xdr:row>260</xdr:row>
      <xdr:rowOff>0</xdr:rowOff>
    </xdr:from>
    <xdr:to>
      <xdr:col>5</xdr:col>
      <xdr:colOff>0</xdr:colOff>
      <xdr:row>261</xdr:row>
      <xdr:rowOff>0</xdr:rowOff>
    </xdr:to>
    <xdr:pic>
      <xdr:nvPicPr>
        <xdr:cNvPr id="213" name="Имя " descr="Descr ">
          <a:extLst>
            <a:ext uri="{FF2B5EF4-FFF2-40B4-BE49-F238E27FC236}">
              <a16:creationId xmlns:a16="http://schemas.microsoft.com/office/drawing/2014/main" id="{F2CA0514-8DDA-4BC2-A2E8-4E4709D0FE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2"/>
        <a:stretch>
          <a:fillRect/>
        </a:stretch>
      </xdr:blipFill>
      <xdr:spPr>
        <a:xfrm>
          <a:off x="2400300" y="37147500"/>
          <a:ext cx="600075" cy="14287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10</xdr:row>
      <xdr:rowOff>0</xdr:rowOff>
    </xdr:from>
    <xdr:to>
      <xdr:col>7</xdr:col>
      <xdr:colOff>0</xdr:colOff>
      <xdr:row>11</xdr:row>
      <xdr:rowOff>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6</xdr:col>
      <xdr:colOff>0</xdr:colOff>
      <xdr:row>12</xdr:row>
      <xdr:rowOff>0</xdr:rowOff>
    </xdr:from>
    <xdr:to>
      <xdr:col>7</xdr:col>
      <xdr:colOff>0</xdr:colOff>
      <xdr:row>13</xdr:row>
      <xdr:rowOff>0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6</xdr:col>
      <xdr:colOff>0</xdr:colOff>
      <xdr:row>13</xdr:row>
      <xdr:rowOff>0</xdr:rowOff>
    </xdr:from>
    <xdr:to>
      <xdr:col>7</xdr:col>
      <xdr:colOff>0</xdr:colOff>
      <xdr:row>14</xdr:row>
      <xdr:rowOff>0</xdr:rowOff>
    </xdr:to>
    <xdr:pic>
      <xdr:nvPicPr>
        <xdr:cNvPr id="4" name="Имя " descr="Descr 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6</xdr:col>
      <xdr:colOff>0</xdr:colOff>
      <xdr:row>14</xdr:row>
      <xdr:rowOff>0</xdr:rowOff>
    </xdr:from>
    <xdr:to>
      <xdr:col>7</xdr:col>
      <xdr:colOff>0</xdr:colOff>
      <xdr:row>15</xdr:row>
      <xdr:rowOff>0</xdr:rowOff>
    </xdr:to>
    <xdr:pic>
      <xdr:nvPicPr>
        <xdr:cNvPr id="5" name="Имя " descr="Descr 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6</xdr:col>
      <xdr:colOff>0</xdr:colOff>
      <xdr:row>15</xdr:row>
      <xdr:rowOff>0</xdr:rowOff>
    </xdr:from>
    <xdr:to>
      <xdr:col>7</xdr:col>
      <xdr:colOff>0</xdr:colOff>
      <xdr:row>16</xdr:row>
      <xdr:rowOff>0</xdr:rowOff>
    </xdr:to>
    <xdr:pic>
      <xdr:nvPicPr>
        <xdr:cNvPr id="6" name="Имя " descr="Descr 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6</xdr:col>
      <xdr:colOff>0</xdr:colOff>
      <xdr:row>16</xdr:row>
      <xdr:rowOff>0</xdr:rowOff>
    </xdr:from>
    <xdr:to>
      <xdr:col>7</xdr:col>
      <xdr:colOff>0</xdr:colOff>
      <xdr:row>17</xdr:row>
      <xdr:rowOff>0</xdr:rowOff>
    </xdr:to>
    <xdr:pic>
      <xdr:nvPicPr>
        <xdr:cNvPr id="7" name="Имя " descr="Descr 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6</xdr:col>
      <xdr:colOff>0</xdr:colOff>
      <xdr:row>17</xdr:row>
      <xdr:rowOff>0</xdr:rowOff>
    </xdr:from>
    <xdr:to>
      <xdr:col>7</xdr:col>
      <xdr:colOff>0</xdr:colOff>
      <xdr:row>18</xdr:row>
      <xdr:rowOff>0</xdr:rowOff>
    </xdr:to>
    <xdr:pic>
      <xdr:nvPicPr>
        <xdr:cNvPr id="8" name="Имя " descr="Descr 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6</xdr:col>
      <xdr:colOff>0</xdr:colOff>
      <xdr:row>19</xdr:row>
      <xdr:rowOff>0</xdr:rowOff>
    </xdr:from>
    <xdr:to>
      <xdr:col>7</xdr:col>
      <xdr:colOff>0</xdr:colOff>
      <xdr:row>20</xdr:row>
      <xdr:rowOff>0</xdr:rowOff>
    </xdr:to>
    <xdr:pic>
      <xdr:nvPicPr>
        <xdr:cNvPr id="9" name="Имя " descr="Descr 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6</xdr:col>
      <xdr:colOff>0</xdr:colOff>
      <xdr:row>20</xdr:row>
      <xdr:rowOff>0</xdr:rowOff>
    </xdr:from>
    <xdr:to>
      <xdr:col>7</xdr:col>
      <xdr:colOff>0</xdr:colOff>
      <xdr:row>21</xdr:row>
      <xdr:rowOff>0</xdr:rowOff>
    </xdr:to>
    <xdr:pic>
      <xdr:nvPicPr>
        <xdr:cNvPr id="10" name="Имя " descr="Descr 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6</xdr:col>
      <xdr:colOff>0</xdr:colOff>
      <xdr:row>21</xdr:row>
      <xdr:rowOff>0</xdr:rowOff>
    </xdr:from>
    <xdr:to>
      <xdr:col>7</xdr:col>
      <xdr:colOff>0</xdr:colOff>
      <xdr:row>22</xdr:row>
      <xdr:rowOff>0</xdr:rowOff>
    </xdr:to>
    <xdr:pic>
      <xdr:nvPicPr>
        <xdr:cNvPr id="11" name="Имя " descr="Descr 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6</xdr:col>
      <xdr:colOff>0</xdr:colOff>
      <xdr:row>22</xdr:row>
      <xdr:rowOff>0</xdr:rowOff>
    </xdr:from>
    <xdr:to>
      <xdr:col>7</xdr:col>
      <xdr:colOff>0</xdr:colOff>
      <xdr:row>23</xdr:row>
      <xdr:rowOff>0</xdr:rowOff>
    </xdr:to>
    <xdr:pic>
      <xdr:nvPicPr>
        <xdr:cNvPr id="12" name="Имя " descr="Descr 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6</xdr:col>
      <xdr:colOff>0</xdr:colOff>
      <xdr:row>23</xdr:row>
      <xdr:rowOff>0</xdr:rowOff>
    </xdr:from>
    <xdr:to>
      <xdr:col>7</xdr:col>
      <xdr:colOff>0</xdr:colOff>
      <xdr:row>24</xdr:row>
      <xdr:rowOff>0</xdr:rowOff>
    </xdr:to>
    <xdr:pic>
      <xdr:nvPicPr>
        <xdr:cNvPr id="13" name="Имя " descr="Descr 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6</xdr:col>
      <xdr:colOff>0</xdr:colOff>
      <xdr:row>24</xdr:row>
      <xdr:rowOff>0</xdr:rowOff>
    </xdr:from>
    <xdr:to>
      <xdr:col>7</xdr:col>
      <xdr:colOff>0</xdr:colOff>
      <xdr:row>25</xdr:row>
      <xdr:rowOff>0</xdr:rowOff>
    </xdr:to>
    <xdr:pic>
      <xdr:nvPicPr>
        <xdr:cNvPr id="14" name="Имя " descr="Descr 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6</xdr:col>
      <xdr:colOff>0</xdr:colOff>
      <xdr:row>26</xdr:row>
      <xdr:rowOff>0</xdr:rowOff>
    </xdr:from>
    <xdr:to>
      <xdr:col>7</xdr:col>
      <xdr:colOff>0</xdr:colOff>
      <xdr:row>27</xdr:row>
      <xdr:rowOff>0</xdr:rowOff>
    </xdr:to>
    <xdr:pic>
      <xdr:nvPicPr>
        <xdr:cNvPr id="15" name="Имя " descr="Descr 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6</xdr:col>
      <xdr:colOff>0</xdr:colOff>
      <xdr:row>27</xdr:row>
      <xdr:rowOff>0</xdr:rowOff>
    </xdr:from>
    <xdr:to>
      <xdr:col>7</xdr:col>
      <xdr:colOff>0</xdr:colOff>
      <xdr:row>28</xdr:row>
      <xdr:rowOff>0</xdr:rowOff>
    </xdr:to>
    <xdr:pic>
      <xdr:nvPicPr>
        <xdr:cNvPr id="16" name="Имя " descr="Descr 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6</xdr:col>
      <xdr:colOff>0</xdr:colOff>
      <xdr:row>28</xdr:row>
      <xdr:rowOff>0</xdr:rowOff>
    </xdr:from>
    <xdr:to>
      <xdr:col>7</xdr:col>
      <xdr:colOff>0</xdr:colOff>
      <xdr:row>29</xdr:row>
      <xdr:rowOff>0</xdr:rowOff>
    </xdr:to>
    <xdr:pic>
      <xdr:nvPicPr>
        <xdr:cNvPr id="17" name="Имя " descr="Descr 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6</xdr:col>
      <xdr:colOff>0</xdr:colOff>
      <xdr:row>29</xdr:row>
      <xdr:rowOff>0</xdr:rowOff>
    </xdr:from>
    <xdr:to>
      <xdr:col>7</xdr:col>
      <xdr:colOff>0</xdr:colOff>
      <xdr:row>30</xdr:row>
      <xdr:rowOff>0</xdr:rowOff>
    </xdr:to>
    <xdr:pic>
      <xdr:nvPicPr>
        <xdr:cNvPr id="18" name="Имя " descr="Descr 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6</xdr:col>
      <xdr:colOff>0</xdr:colOff>
      <xdr:row>30</xdr:row>
      <xdr:rowOff>0</xdr:rowOff>
    </xdr:from>
    <xdr:to>
      <xdr:col>7</xdr:col>
      <xdr:colOff>0</xdr:colOff>
      <xdr:row>31</xdr:row>
      <xdr:rowOff>0</xdr:rowOff>
    </xdr:to>
    <xdr:pic>
      <xdr:nvPicPr>
        <xdr:cNvPr id="19" name="Имя " descr="Descr 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6</xdr:col>
      <xdr:colOff>0</xdr:colOff>
      <xdr:row>31</xdr:row>
      <xdr:rowOff>0</xdr:rowOff>
    </xdr:from>
    <xdr:to>
      <xdr:col>7</xdr:col>
      <xdr:colOff>0</xdr:colOff>
      <xdr:row>32</xdr:row>
      <xdr:rowOff>0</xdr:rowOff>
    </xdr:to>
    <xdr:pic>
      <xdr:nvPicPr>
        <xdr:cNvPr id="20" name="Имя " descr="Descr 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6</xdr:col>
      <xdr:colOff>0</xdr:colOff>
      <xdr:row>32</xdr:row>
      <xdr:rowOff>0</xdr:rowOff>
    </xdr:from>
    <xdr:to>
      <xdr:col>7</xdr:col>
      <xdr:colOff>0</xdr:colOff>
      <xdr:row>33</xdr:row>
      <xdr:rowOff>0</xdr:rowOff>
    </xdr:to>
    <xdr:pic>
      <xdr:nvPicPr>
        <xdr:cNvPr id="21" name="Имя " descr="Descr 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6</xdr:col>
      <xdr:colOff>0</xdr:colOff>
      <xdr:row>33</xdr:row>
      <xdr:rowOff>0</xdr:rowOff>
    </xdr:from>
    <xdr:to>
      <xdr:col>7</xdr:col>
      <xdr:colOff>0</xdr:colOff>
      <xdr:row>34</xdr:row>
      <xdr:rowOff>0</xdr:rowOff>
    </xdr:to>
    <xdr:pic>
      <xdr:nvPicPr>
        <xdr:cNvPr id="22" name="Имя " descr="Descr 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6</xdr:col>
      <xdr:colOff>0</xdr:colOff>
      <xdr:row>34</xdr:row>
      <xdr:rowOff>0</xdr:rowOff>
    </xdr:from>
    <xdr:to>
      <xdr:col>7</xdr:col>
      <xdr:colOff>0</xdr:colOff>
      <xdr:row>35</xdr:row>
      <xdr:rowOff>0</xdr:rowOff>
    </xdr:to>
    <xdr:pic>
      <xdr:nvPicPr>
        <xdr:cNvPr id="23" name="Имя " descr="Descr 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6</xdr:col>
      <xdr:colOff>0</xdr:colOff>
      <xdr:row>35</xdr:row>
      <xdr:rowOff>0</xdr:rowOff>
    </xdr:from>
    <xdr:to>
      <xdr:col>7</xdr:col>
      <xdr:colOff>0</xdr:colOff>
      <xdr:row>36</xdr:row>
      <xdr:rowOff>0</xdr:rowOff>
    </xdr:to>
    <xdr:pic>
      <xdr:nvPicPr>
        <xdr:cNvPr id="24" name="Имя " descr="Descr 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6</xdr:col>
      <xdr:colOff>0</xdr:colOff>
      <xdr:row>36</xdr:row>
      <xdr:rowOff>0</xdr:rowOff>
    </xdr:from>
    <xdr:to>
      <xdr:col>7</xdr:col>
      <xdr:colOff>0</xdr:colOff>
      <xdr:row>37</xdr:row>
      <xdr:rowOff>0</xdr:rowOff>
    </xdr:to>
    <xdr:pic>
      <xdr:nvPicPr>
        <xdr:cNvPr id="25" name="Имя " descr="Descr 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6</xdr:col>
      <xdr:colOff>0</xdr:colOff>
      <xdr:row>37</xdr:row>
      <xdr:rowOff>0</xdr:rowOff>
    </xdr:from>
    <xdr:to>
      <xdr:col>7</xdr:col>
      <xdr:colOff>0</xdr:colOff>
      <xdr:row>38</xdr:row>
      <xdr:rowOff>0</xdr:rowOff>
    </xdr:to>
    <xdr:pic>
      <xdr:nvPicPr>
        <xdr:cNvPr id="26" name="Имя " descr="Descr 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6</xdr:col>
      <xdr:colOff>0</xdr:colOff>
      <xdr:row>38</xdr:row>
      <xdr:rowOff>0</xdr:rowOff>
    </xdr:from>
    <xdr:to>
      <xdr:col>7</xdr:col>
      <xdr:colOff>0</xdr:colOff>
      <xdr:row>39</xdr:row>
      <xdr:rowOff>0</xdr:rowOff>
    </xdr:to>
    <xdr:pic>
      <xdr:nvPicPr>
        <xdr:cNvPr id="27" name="Имя " descr="Descr 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6</xdr:col>
      <xdr:colOff>0</xdr:colOff>
      <xdr:row>39</xdr:row>
      <xdr:rowOff>0</xdr:rowOff>
    </xdr:from>
    <xdr:to>
      <xdr:col>7</xdr:col>
      <xdr:colOff>0</xdr:colOff>
      <xdr:row>40</xdr:row>
      <xdr:rowOff>0</xdr:rowOff>
    </xdr:to>
    <xdr:pic>
      <xdr:nvPicPr>
        <xdr:cNvPr id="28" name="Имя " descr="Descr 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6</xdr:col>
      <xdr:colOff>0</xdr:colOff>
      <xdr:row>40</xdr:row>
      <xdr:rowOff>0</xdr:rowOff>
    </xdr:from>
    <xdr:to>
      <xdr:col>7</xdr:col>
      <xdr:colOff>0</xdr:colOff>
      <xdr:row>41</xdr:row>
      <xdr:rowOff>0</xdr:rowOff>
    </xdr:to>
    <xdr:pic>
      <xdr:nvPicPr>
        <xdr:cNvPr id="29" name="Имя " descr="Descr 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6</xdr:col>
      <xdr:colOff>0</xdr:colOff>
      <xdr:row>41</xdr:row>
      <xdr:rowOff>0</xdr:rowOff>
    </xdr:from>
    <xdr:to>
      <xdr:col>7</xdr:col>
      <xdr:colOff>0</xdr:colOff>
      <xdr:row>42</xdr:row>
      <xdr:rowOff>0</xdr:rowOff>
    </xdr:to>
    <xdr:pic>
      <xdr:nvPicPr>
        <xdr:cNvPr id="30" name="Имя " descr="Descr 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6</xdr:col>
      <xdr:colOff>0</xdr:colOff>
      <xdr:row>42</xdr:row>
      <xdr:rowOff>0</xdr:rowOff>
    </xdr:from>
    <xdr:to>
      <xdr:col>7</xdr:col>
      <xdr:colOff>0</xdr:colOff>
      <xdr:row>43</xdr:row>
      <xdr:rowOff>0</xdr:rowOff>
    </xdr:to>
    <xdr:pic>
      <xdr:nvPicPr>
        <xdr:cNvPr id="31" name="Имя " descr="Descr 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6</xdr:col>
      <xdr:colOff>0</xdr:colOff>
      <xdr:row>43</xdr:row>
      <xdr:rowOff>0</xdr:rowOff>
    </xdr:from>
    <xdr:to>
      <xdr:col>7</xdr:col>
      <xdr:colOff>0</xdr:colOff>
      <xdr:row>44</xdr:row>
      <xdr:rowOff>0</xdr:rowOff>
    </xdr:to>
    <xdr:pic>
      <xdr:nvPicPr>
        <xdr:cNvPr id="32" name="Имя " descr="Descr 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6</xdr:col>
      <xdr:colOff>0</xdr:colOff>
      <xdr:row>44</xdr:row>
      <xdr:rowOff>0</xdr:rowOff>
    </xdr:from>
    <xdr:to>
      <xdr:col>7</xdr:col>
      <xdr:colOff>0</xdr:colOff>
      <xdr:row>45</xdr:row>
      <xdr:rowOff>0</xdr:rowOff>
    </xdr:to>
    <xdr:pic>
      <xdr:nvPicPr>
        <xdr:cNvPr id="33" name="Имя " descr="Descr 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6</xdr:col>
      <xdr:colOff>0</xdr:colOff>
      <xdr:row>45</xdr:row>
      <xdr:rowOff>0</xdr:rowOff>
    </xdr:from>
    <xdr:to>
      <xdr:col>7</xdr:col>
      <xdr:colOff>0</xdr:colOff>
      <xdr:row>46</xdr:row>
      <xdr:rowOff>0</xdr:rowOff>
    </xdr:to>
    <xdr:pic>
      <xdr:nvPicPr>
        <xdr:cNvPr id="34" name="Имя " descr="Descr 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6</xdr:col>
      <xdr:colOff>0</xdr:colOff>
      <xdr:row>46</xdr:row>
      <xdr:rowOff>0</xdr:rowOff>
    </xdr:from>
    <xdr:to>
      <xdr:col>7</xdr:col>
      <xdr:colOff>0</xdr:colOff>
      <xdr:row>47</xdr:row>
      <xdr:rowOff>0</xdr:rowOff>
    </xdr:to>
    <xdr:pic>
      <xdr:nvPicPr>
        <xdr:cNvPr id="35" name="Имя " descr="Descr 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6</xdr:col>
      <xdr:colOff>0</xdr:colOff>
      <xdr:row>47</xdr:row>
      <xdr:rowOff>0</xdr:rowOff>
    </xdr:from>
    <xdr:to>
      <xdr:col>7</xdr:col>
      <xdr:colOff>0</xdr:colOff>
      <xdr:row>48</xdr:row>
      <xdr:rowOff>0</xdr:rowOff>
    </xdr:to>
    <xdr:pic>
      <xdr:nvPicPr>
        <xdr:cNvPr id="36" name="Имя " descr="Descr 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6</xdr:col>
      <xdr:colOff>0</xdr:colOff>
      <xdr:row>48</xdr:row>
      <xdr:rowOff>0</xdr:rowOff>
    </xdr:from>
    <xdr:to>
      <xdr:col>7</xdr:col>
      <xdr:colOff>0</xdr:colOff>
      <xdr:row>49</xdr:row>
      <xdr:rowOff>0</xdr:rowOff>
    </xdr:to>
    <xdr:pic>
      <xdr:nvPicPr>
        <xdr:cNvPr id="37" name="Имя " descr="Descr 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6</xdr:col>
      <xdr:colOff>0</xdr:colOff>
      <xdr:row>49</xdr:row>
      <xdr:rowOff>0</xdr:rowOff>
    </xdr:from>
    <xdr:to>
      <xdr:col>7</xdr:col>
      <xdr:colOff>0</xdr:colOff>
      <xdr:row>50</xdr:row>
      <xdr:rowOff>0</xdr:rowOff>
    </xdr:to>
    <xdr:pic>
      <xdr:nvPicPr>
        <xdr:cNvPr id="38" name="Имя " descr="Descr 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6</xdr:col>
      <xdr:colOff>0</xdr:colOff>
      <xdr:row>50</xdr:row>
      <xdr:rowOff>0</xdr:rowOff>
    </xdr:from>
    <xdr:to>
      <xdr:col>7</xdr:col>
      <xdr:colOff>0</xdr:colOff>
      <xdr:row>51</xdr:row>
      <xdr:rowOff>0</xdr:rowOff>
    </xdr:to>
    <xdr:pic>
      <xdr:nvPicPr>
        <xdr:cNvPr id="39" name="Имя " descr="Descr 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6</xdr:col>
      <xdr:colOff>0</xdr:colOff>
      <xdr:row>52</xdr:row>
      <xdr:rowOff>0</xdr:rowOff>
    </xdr:from>
    <xdr:to>
      <xdr:col>7</xdr:col>
      <xdr:colOff>0</xdr:colOff>
      <xdr:row>53</xdr:row>
      <xdr:rowOff>0</xdr:rowOff>
    </xdr:to>
    <xdr:pic>
      <xdr:nvPicPr>
        <xdr:cNvPr id="40" name="Имя " descr="Descr 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6</xdr:col>
      <xdr:colOff>0</xdr:colOff>
      <xdr:row>53</xdr:row>
      <xdr:rowOff>0</xdr:rowOff>
    </xdr:from>
    <xdr:to>
      <xdr:col>7</xdr:col>
      <xdr:colOff>0</xdr:colOff>
      <xdr:row>54</xdr:row>
      <xdr:rowOff>0</xdr:rowOff>
    </xdr:to>
    <xdr:pic>
      <xdr:nvPicPr>
        <xdr:cNvPr id="41" name="Имя " descr="Descr 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6</xdr:col>
      <xdr:colOff>0</xdr:colOff>
      <xdr:row>54</xdr:row>
      <xdr:rowOff>0</xdr:rowOff>
    </xdr:from>
    <xdr:to>
      <xdr:col>7</xdr:col>
      <xdr:colOff>0</xdr:colOff>
      <xdr:row>55</xdr:row>
      <xdr:rowOff>0</xdr:rowOff>
    </xdr:to>
    <xdr:pic>
      <xdr:nvPicPr>
        <xdr:cNvPr id="42" name="Имя " descr="Descr 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6</xdr:col>
      <xdr:colOff>0</xdr:colOff>
      <xdr:row>55</xdr:row>
      <xdr:rowOff>0</xdr:rowOff>
    </xdr:from>
    <xdr:to>
      <xdr:col>7</xdr:col>
      <xdr:colOff>0</xdr:colOff>
      <xdr:row>56</xdr:row>
      <xdr:rowOff>0</xdr:rowOff>
    </xdr:to>
    <xdr:pic>
      <xdr:nvPicPr>
        <xdr:cNvPr id="43" name="Имя " descr="Descr 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6</xdr:col>
      <xdr:colOff>0</xdr:colOff>
      <xdr:row>56</xdr:row>
      <xdr:rowOff>0</xdr:rowOff>
    </xdr:from>
    <xdr:to>
      <xdr:col>7</xdr:col>
      <xdr:colOff>0</xdr:colOff>
      <xdr:row>57</xdr:row>
      <xdr:rowOff>0</xdr:rowOff>
    </xdr:to>
    <xdr:pic>
      <xdr:nvPicPr>
        <xdr:cNvPr id="44" name="Имя " descr="Descr 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6</xdr:col>
      <xdr:colOff>0</xdr:colOff>
      <xdr:row>57</xdr:row>
      <xdr:rowOff>0</xdr:rowOff>
    </xdr:from>
    <xdr:to>
      <xdr:col>7</xdr:col>
      <xdr:colOff>0</xdr:colOff>
      <xdr:row>58</xdr:row>
      <xdr:rowOff>0</xdr:rowOff>
    </xdr:to>
    <xdr:pic>
      <xdr:nvPicPr>
        <xdr:cNvPr id="45" name="Имя " descr="Descr 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6</xdr:col>
      <xdr:colOff>0</xdr:colOff>
      <xdr:row>58</xdr:row>
      <xdr:rowOff>0</xdr:rowOff>
    </xdr:from>
    <xdr:to>
      <xdr:col>7</xdr:col>
      <xdr:colOff>0</xdr:colOff>
      <xdr:row>59</xdr:row>
      <xdr:rowOff>0</xdr:rowOff>
    </xdr:to>
    <xdr:pic>
      <xdr:nvPicPr>
        <xdr:cNvPr id="46" name="Имя " descr="Descr 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6</xdr:col>
      <xdr:colOff>0</xdr:colOff>
      <xdr:row>59</xdr:row>
      <xdr:rowOff>0</xdr:rowOff>
    </xdr:from>
    <xdr:to>
      <xdr:col>7</xdr:col>
      <xdr:colOff>0</xdr:colOff>
      <xdr:row>60</xdr:row>
      <xdr:rowOff>0</xdr:rowOff>
    </xdr:to>
    <xdr:pic>
      <xdr:nvPicPr>
        <xdr:cNvPr id="47" name="Имя " descr="Descr 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6</xdr:col>
      <xdr:colOff>0</xdr:colOff>
      <xdr:row>60</xdr:row>
      <xdr:rowOff>0</xdr:rowOff>
    </xdr:from>
    <xdr:to>
      <xdr:col>7</xdr:col>
      <xdr:colOff>0</xdr:colOff>
      <xdr:row>61</xdr:row>
      <xdr:rowOff>0</xdr:rowOff>
    </xdr:to>
    <xdr:pic>
      <xdr:nvPicPr>
        <xdr:cNvPr id="48" name="Имя " descr="Descr 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6</xdr:col>
      <xdr:colOff>0</xdr:colOff>
      <xdr:row>61</xdr:row>
      <xdr:rowOff>0</xdr:rowOff>
    </xdr:from>
    <xdr:to>
      <xdr:col>7</xdr:col>
      <xdr:colOff>0</xdr:colOff>
      <xdr:row>62</xdr:row>
      <xdr:rowOff>0</xdr:rowOff>
    </xdr:to>
    <xdr:pic>
      <xdr:nvPicPr>
        <xdr:cNvPr id="49" name="Имя " descr="Descr 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6</xdr:col>
      <xdr:colOff>0</xdr:colOff>
      <xdr:row>62</xdr:row>
      <xdr:rowOff>0</xdr:rowOff>
    </xdr:from>
    <xdr:to>
      <xdr:col>7</xdr:col>
      <xdr:colOff>0</xdr:colOff>
      <xdr:row>63</xdr:row>
      <xdr:rowOff>0</xdr:rowOff>
    </xdr:to>
    <xdr:pic>
      <xdr:nvPicPr>
        <xdr:cNvPr id="50" name="Имя " descr="Descr 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6</xdr:col>
      <xdr:colOff>0</xdr:colOff>
      <xdr:row>63</xdr:row>
      <xdr:rowOff>0</xdr:rowOff>
    </xdr:from>
    <xdr:to>
      <xdr:col>7</xdr:col>
      <xdr:colOff>0</xdr:colOff>
      <xdr:row>64</xdr:row>
      <xdr:rowOff>0</xdr:rowOff>
    </xdr:to>
    <xdr:pic>
      <xdr:nvPicPr>
        <xdr:cNvPr id="51" name="Имя " descr="Descr 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6</xdr:col>
      <xdr:colOff>0</xdr:colOff>
      <xdr:row>65</xdr:row>
      <xdr:rowOff>0</xdr:rowOff>
    </xdr:from>
    <xdr:to>
      <xdr:col>7</xdr:col>
      <xdr:colOff>0</xdr:colOff>
      <xdr:row>66</xdr:row>
      <xdr:rowOff>0</xdr:rowOff>
    </xdr:to>
    <xdr:pic>
      <xdr:nvPicPr>
        <xdr:cNvPr id="52" name="Имя " descr="Descr 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6</xdr:col>
      <xdr:colOff>0</xdr:colOff>
      <xdr:row>66</xdr:row>
      <xdr:rowOff>0</xdr:rowOff>
    </xdr:from>
    <xdr:to>
      <xdr:col>7</xdr:col>
      <xdr:colOff>0</xdr:colOff>
      <xdr:row>67</xdr:row>
      <xdr:rowOff>0</xdr:rowOff>
    </xdr:to>
    <xdr:pic>
      <xdr:nvPicPr>
        <xdr:cNvPr id="53" name="Имя " descr="Descr 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6</xdr:col>
      <xdr:colOff>0</xdr:colOff>
      <xdr:row>67</xdr:row>
      <xdr:rowOff>0</xdr:rowOff>
    </xdr:from>
    <xdr:to>
      <xdr:col>7</xdr:col>
      <xdr:colOff>0</xdr:colOff>
      <xdr:row>68</xdr:row>
      <xdr:rowOff>0</xdr:rowOff>
    </xdr:to>
    <xdr:pic>
      <xdr:nvPicPr>
        <xdr:cNvPr id="54" name="Имя " descr="Descr 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6</xdr:col>
      <xdr:colOff>0</xdr:colOff>
      <xdr:row>68</xdr:row>
      <xdr:rowOff>0</xdr:rowOff>
    </xdr:from>
    <xdr:to>
      <xdr:col>7</xdr:col>
      <xdr:colOff>0</xdr:colOff>
      <xdr:row>69</xdr:row>
      <xdr:rowOff>0</xdr:rowOff>
    </xdr:to>
    <xdr:pic>
      <xdr:nvPicPr>
        <xdr:cNvPr id="55" name="Имя " descr="Descr 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6</xdr:col>
      <xdr:colOff>0</xdr:colOff>
      <xdr:row>69</xdr:row>
      <xdr:rowOff>0</xdr:rowOff>
    </xdr:from>
    <xdr:to>
      <xdr:col>7</xdr:col>
      <xdr:colOff>0</xdr:colOff>
      <xdr:row>70</xdr:row>
      <xdr:rowOff>0</xdr:rowOff>
    </xdr:to>
    <xdr:pic>
      <xdr:nvPicPr>
        <xdr:cNvPr id="56" name="Имя " descr="Descr 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6</xdr:col>
      <xdr:colOff>0</xdr:colOff>
      <xdr:row>70</xdr:row>
      <xdr:rowOff>0</xdr:rowOff>
    </xdr:from>
    <xdr:to>
      <xdr:col>7</xdr:col>
      <xdr:colOff>0</xdr:colOff>
      <xdr:row>71</xdr:row>
      <xdr:rowOff>0</xdr:rowOff>
    </xdr:to>
    <xdr:pic>
      <xdr:nvPicPr>
        <xdr:cNvPr id="57" name="Имя " descr="Descr 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6</xdr:col>
      <xdr:colOff>0</xdr:colOff>
      <xdr:row>71</xdr:row>
      <xdr:rowOff>0</xdr:rowOff>
    </xdr:from>
    <xdr:to>
      <xdr:col>7</xdr:col>
      <xdr:colOff>0</xdr:colOff>
      <xdr:row>72</xdr:row>
      <xdr:rowOff>0</xdr:rowOff>
    </xdr:to>
    <xdr:pic>
      <xdr:nvPicPr>
        <xdr:cNvPr id="58" name="Имя " descr="Descr 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6</xdr:col>
      <xdr:colOff>0</xdr:colOff>
      <xdr:row>72</xdr:row>
      <xdr:rowOff>0</xdr:rowOff>
    </xdr:from>
    <xdr:to>
      <xdr:col>7</xdr:col>
      <xdr:colOff>0</xdr:colOff>
      <xdr:row>73</xdr:row>
      <xdr:rowOff>0</xdr:rowOff>
    </xdr:to>
    <xdr:pic>
      <xdr:nvPicPr>
        <xdr:cNvPr id="59" name="Имя " descr="Descr 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6</xdr:col>
      <xdr:colOff>0</xdr:colOff>
      <xdr:row>74</xdr:row>
      <xdr:rowOff>0</xdr:rowOff>
    </xdr:from>
    <xdr:to>
      <xdr:col>7</xdr:col>
      <xdr:colOff>0</xdr:colOff>
      <xdr:row>75</xdr:row>
      <xdr:rowOff>0</xdr:rowOff>
    </xdr:to>
    <xdr:pic>
      <xdr:nvPicPr>
        <xdr:cNvPr id="60" name="Имя " descr="Descr 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6</xdr:col>
      <xdr:colOff>0</xdr:colOff>
      <xdr:row>75</xdr:row>
      <xdr:rowOff>0</xdr:rowOff>
    </xdr:from>
    <xdr:to>
      <xdr:col>7</xdr:col>
      <xdr:colOff>0</xdr:colOff>
      <xdr:row>76</xdr:row>
      <xdr:rowOff>0</xdr:rowOff>
    </xdr:to>
    <xdr:pic>
      <xdr:nvPicPr>
        <xdr:cNvPr id="61" name="Имя " descr="Descr 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mykite.com.ru/sites/default/files/productphoto/K17-2110-07.jpg" TargetMode="External"/><Relationship Id="rId21" Type="http://schemas.openxmlformats.org/officeDocument/2006/relationships/hyperlink" Target="https://www.mykite.com.ru/sites/default/files/productphoto/K19-027.jpg" TargetMode="External"/><Relationship Id="rId42" Type="http://schemas.openxmlformats.org/officeDocument/2006/relationships/hyperlink" Target="https://www.mykite.com.ru/sites/default/files/productphoto/K18-387-07.jpg" TargetMode="External"/><Relationship Id="rId63" Type="http://schemas.openxmlformats.org/officeDocument/2006/relationships/hyperlink" Target="https://www.mykite.com.ru/sites/default/files/productphoto/NS21-194-1_1.jpg" TargetMode="External"/><Relationship Id="rId84" Type="http://schemas.openxmlformats.org/officeDocument/2006/relationships/hyperlink" Target="https://www.mykite.com.ru/sites/default/files/productphoto/LP21-255_1.jpg" TargetMode="External"/><Relationship Id="rId138" Type="http://schemas.openxmlformats.org/officeDocument/2006/relationships/hyperlink" Target="https://www.mykite.com.ru/sites/default/files/productphoto/K20-395-01_1.jpg" TargetMode="External"/><Relationship Id="rId159" Type="http://schemas.openxmlformats.org/officeDocument/2006/relationships/hyperlink" Target="https://www.mykite.com.ru/sites/default/files/productphoto/SP21-163-1_1.jpg" TargetMode="External"/><Relationship Id="rId170" Type="http://schemas.openxmlformats.org/officeDocument/2006/relationships/hyperlink" Target="https://www.mykite.com.ru/sites/default/files/productphoto/K21-320-01_1.jpg" TargetMode="External"/><Relationship Id="rId191" Type="http://schemas.openxmlformats.org/officeDocument/2006/relationships/hyperlink" Target="http://www.mykite.com.ru/sites/default/files/productphoto/K17-052-2.jpg" TargetMode="External"/><Relationship Id="rId205" Type="http://schemas.openxmlformats.org/officeDocument/2006/relationships/hyperlink" Target="https://www.mykite.com.ru/sites/default/files/productphoto/K19-043_1.jpg" TargetMode="External"/><Relationship Id="rId107" Type="http://schemas.openxmlformats.org/officeDocument/2006/relationships/hyperlink" Target="https://www.mykite.com.ru/sites/default/files/productphoto/K21-017-02_1.jpg" TargetMode="External"/><Relationship Id="rId11" Type="http://schemas.openxmlformats.org/officeDocument/2006/relationships/hyperlink" Target="https://www.mykite.com.ru/sites/default/files/productphoto/K21-032-02_1.jpg" TargetMode="External"/><Relationship Id="rId32" Type="http://schemas.openxmlformats.org/officeDocument/2006/relationships/hyperlink" Target="https://www.mykite.com.ru/sites/default/files/productphoto/K20-014_1.jpg" TargetMode="External"/><Relationship Id="rId53" Type="http://schemas.openxmlformats.org/officeDocument/2006/relationships/hyperlink" Target="https://www.mykite.com.ru/sites/default/files/productphoto/K20-230-2_1.jpg" TargetMode="External"/><Relationship Id="rId74" Type="http://schemas.openxmlformats.org/officeDocument/2006/relationships/hyperlink" Target="https://www.mykite.com.ru/sites/default/files/productphoto/K21-358-3_1.jpg" TargetMode="External"/><Relationship Id="rId128" Type="http://schemas.openxmlformats.org/officeDocument/2006/relationships/hyperlink" Target="https://www.mykite.com.ru/sites/default/files/productphoto/K21-399-2_1.jpg" TargetMode="External"/><Relationship Id="rId149" Type="http://schemas.openxmlformats.org/officeDocument/2006/relationships/hyperlink" Target="https://www.mykite.com.ru/sites/default/files/productphoto/K21-178-2_1.jpg" TargetMode="External"/><Relationship Id="rId5" Type="http://schemas.openxmlformats.org/officeDocument/2006/relationships/hyperlink" Target="https://www.mykite.com.ru/sites/default/files/productphoto/K21-363-04_1.jpg" TargetMode="External"/><Relationship Id="rId95" Type="http://schemas.openxmlformats.org/officeDocument/2006/relationships/hyperlink" Target="https://www.mykite.com.ru/sites/default/files/productphoto/LP19-090_1.jpg" TargetMode="External"/><Relationship Id="rId160" Type="http://schemas.openxmlformats.org/officeDocument/2006/relationships/hyperlink" Target="https://www.mykite.com.ru/sites/default/files/productphoto/K21-163-3_1.jpg" TargetMode="External"/><Relationship Id="rId181" Type="http://schemas.openxmlformats.org/officeDocument/2006/relationships/hyperlink" Target="https://www.mykite.com.ru/sites/default/files/productphoto/K19-508_1.jpg" TargetMode="External"/><Relationship Id="rId22" Type="http://schemas.openxmlformats.org/officeDocument/2006/relationships/hyperlink" Target="https://www.mykite.com.ru/sites/default/files/productphoto/LP21-037_2.jpg" TargetMode="External"/><Relationship Id="rId43" Type="http://schemas.openxmlformats.org/officeDocument/2006/relationships/hyperlink" Target="https://www.mykite.com.ru/sites/default/files/productphoto/K18-387-10.jpg" TargetMode="External"/><Relationship Id="rId64" Type="http://schemas.openxmlformats.org/officeDocument/2006/relationships/hyperlink" Target="https://www.mykite.com.ru/sites/default/files/productphoto/NS21-194-2_1.jpg" TargetMode="External"/><Relationship Id="rId118" Type="http://schemas.openxmlformats.org/officeDocument/2006/relationships/hyperlink" Target="https://www.mykite.com.ru/sites/default/files/productphoto/K17-2110-10.jpg" TargetMode="External"/><Relationship Id="rId139" Type="http://schemas.openxmlformats.org/officeDocument/2006/relationships/hyperlink" Target="https://www.mykite.com.ru/sites/default/files/productphoto/K19-406-07_1.jpg" TargetMode="External"/><Relationship Id="rId85" Type="http://schemas.openxmlformats.org/officeDocument/2006/relationships/hyperlink" Target="https://www.mykite.com.ru/sites/default/files/productphoto/TF21-255_1.jpg" TargetMode="External"/><Relationship Id="rId150" Type="http://schemas.openxmlformats.org/officeDocument/2006/relationships/hyperlink" Target="https://www.mykite.com.ru/sites/default/files/productphoto/K19-178-2_1.jpg" TargetMode="External"/><Relationship Id="rId171" Type="http://schemas.openxmlformats.org/officeDocument/2006/relationships/hyperlink" Target="https://www.mykite.com.ru/sites/default/files/productphoto/K21-320-03_1.jpg" TargetMode="External"/><Relationship Id="rId192" Type="http://schemas.openxmlformats.org/officeDocument/2006/relationships/hyperlink" Target="http://www.mykite.com.ru/sites/default/files/productphoto/K15-052.jpg" TargetMode="External"/><Relationship Id="rId206" Type="http://schemas.openxmlformats.org/officeDocument/2006/relationships/hyperlink" Target="https://www.mykite.com.ru/sites/default/files/productphoto/K19-046_1.jpg" TargetMode="External"/><Relationship Id="rId12" Type="http://schemas.openxmlformats.org/officeDocument/2006/relationships/hyperlink" Target="https://www.mykite.com.ru/sites/default/files/productphoto/SP21-032_1.jpg" TargetMode="External"/><Relationship Id="rId33" Type="http://schemas.openxmlformats.org/officeDocument/2006/relationships/hyperlink" Target="https://www.mykite.com.ru/sites/default/files/productphoto/K20-022_1.jpg" TargetMode="External"/><Relationship Id="rId108" Type="http://schemas.openxmlformats.org/officeDocument/2006/relationships/hyperlink" Target="https://www.mykite.com.ru/sites/default/files/productphoto/LP21-016_1.jpg" TargetMode="External"/><Relationship Id="rId129" Type="http://schemas.openxmlformats.org/officeDocument/2006/relationships/hyperlink" Target="https://www.mykite.com.ru/sites/default/files/productphoto/K21-397-2_1.jpg" TargetMode="External"/><Relationship Id="rId54" Type="http://schemas.openxmlformats.org/officeDocument/2006/relationships/hyperlink" Target="https://www.mykite.com.ru/sites/default/files/productphoto/K20-165-4_1.jpg" TargetMode="External"/><Relationship Id="rId75" Type="http://schemas.openxmlformats.org/officeDocument/2006/relationships/hyperlink" Target="https://www.mykite.com.ru/sites/default/files/productphoto/K21-358-1_1.jpg" TargetMode="External"/><Relationship Id="rId96" Type="http://schemas.openxmlformats.org/officeDocument/2006/relationships/hyperlink" Target="https://www.mykite.com.ru/sites/default/files/productphoto/K19-090-3.jpg" TargetMode="External"/><Relationship Id="rId140" Type="http://schemas.openxmlformats.org/officeDocument/2006/relationships/hyperlink" Target="https://www.mykite.com.ru/sites/default/files/productphoto/K19-406-02_1.jpg" TargetMode="External"/><Relationship Id="rId161" Type="http://schemas.openxmlformats.org/officeDocument/2006/relationships/hyperlink" Target="https://www.mykite.com.ru/sites/default/files/productphoto/K21-163-1_1.jpg" TargetMode="External"/><Relationship Id="rId182" Type="http://schemas.openxmlformats.org/officeDocument/2006/relationships/hyperlink" Target="https://www.mykite.com.ru/sites/default/files/productphoto/K19-507_1.jpg" TargetMode="External"/><Relationship Id="rId6" Type="http://schemas.openxmlformats.org/officeDocument/2006/relationships/hyperlink" Target="https://www.mykite.com.ru/sites/default/files/productphoto/K21-363-01_1.jpg" TargetMode="External"/><Relationship Id="rId23" Type="http://schemas.openxmlformats.org/officeDocument/2006/relationships/hyperlink" Target="https://www.mykite.com.ru/sites/default/files/productphoto/K20-159-2_1.jpg" TargetMode="External"/><Relationship Id="rId119" Type="http://schemas.openxmlformats.org/officeDocument/2006/relationships/hyperlink" Target="https://www.mykite.com.ru/sites/default/files/productphoto/K17-2110-09.jpg" TargetMode="External"/><Relationship Id="rId44" Type="http://schemas.openxmlformats.org/officeDocument/2006/relationships/hyperlink" Target="https://www.mykite.com.ru/sites/default/files/productphoto/K18-383-03.jpg" TargetMode="External"/><Relationship Id="rId65" Type="http://schemas.openxmlformats.org/officeDocument/2006/relationships/hyperlink" Target="https://www.mykite.com.ru/sites/default/files/productphoto/SP21-195.jpg" TargetMode="External"/><Relationship Id="rId86" Type="http://schemas.openxmlformats.org/officeDocument/2006/relationships/hyperlink" Target="https://www.mykite.com.ru/sites/default/files/productphoto/K18-203-2.jpg" TargetMode="External"/><Relationship Id="rId130" Type="http://schemas.openxmlformats.org/officeDocument/2006/relationships/hyperlink" Target="https://www.mykite.com.ru/sites/default/files/productphoto/K21-397-1_1.jpg" TargetMode="External"/><Relationship Id="rId151" Type="http://schemas.openxmlformats.org/officeDocument/2006/relationships/hyperlink" Target="https://www.mykite.com.ru/sites/default/files/productphoto/K21-178-3_1.jpg" TargetMode="External"/><Relationship Id="rId172" Type="http://schemas.openxmlformats.org/officeDocument/2006/relationships/hyperlink" Target="https://www.mykite.com.ru/sites/default/files/productphoto/NS21-303_1.jpg" TargetMode="External"/><Relationship Id="rId193" Type="http://schemas.openxmlformats.org/officeDocument/2006/relationships/hyperlink" Target="http://www.mykite.com.ru/sites/default/files/productphoto/K17-055-1.jpg" TargetMode="External"/><Relationship Id="rId207" Type="http://schemas.openxmlformats.org/officeDocument/2006/relationships/printerSettings" Target="../printerSettings/printerSettings1.bin"/><Relationship Id="rId13" Type="http://schemas.openxmlformats.org/officeDocument/2006/relationships/hyperlink" Target="https://www.mykite.com.ru/sites/default/files/productphoto/K21-032-01_1.jpg" TargetMode="External"/><Relationship Id="rId109" Type="http://schemas.openxmlformats.org/officeDocument/2006/relationships/hyperlink" Target="https://www.mykite.com.ru/sites/default/files/productphoto/TF21-123_1.jpg" TargetMode="External"/><Relationship Id="rId34" Type="http://schemas.openxmlformats.org/officeDocument/2006/relationships/hyperlink" Target="https://www.mykite.com.ru/sites/default/files/productphoto/K20-021_1.jpg" TargetMode="External"/><Relationship Id="rId55" Type="http://schemas.openxmlformats.org/officeDocument/2006/relationships/hyperlink" Target="https://www.mykite.com.ru/sites/default/files/productphoto/K20-165-3_1.jpg" TargetMode="External"/><Relationship Id="rId76" Type="http://schemas.openxmlformats.org/officeDocument/2006/relationships/hyperlink" Target="https://www.mykite.com.ru/sites/default/files/productphoto/K20-356-1_1.jpg" TargetMode="External"/><Relationship Id="rId97" Type="http://schemas.openxmlformats.org/officeDocument/2006/relationships/hyperlink" Target="https://www.mykite.com.ru/sites/default/files/productphoto/K19-090-4.jpg" TargetMode="External"/><Relationship Id="rId120" Type="http://schemas.openxmlformats.org/officeDocument/2006/relationships/hyperlink" Target="https://www.mykite.com.ru/sites/default/files/productphoto/K19-214-01_1.jpg" TargetMode="External"/><Relationship Id="rId141" Type="http://schemas.openxmlformats.org/officeDocument/2006/relationships/hyperlink" Target="https://www.mykite.com.ru/sites/default/files/productphoto/K19-406-03_1.jpg" TargetMode="External"/><Relationship Id="rId7" Type="http://schemas.openxmlformats.org/officeDocument/2006/relationships/hyperlink" Target="https://www.mykite.com.ru/sites/default/files/productphoto/TF21-039_1.jpg" TargetMode="External"/><Relationship Id="rId162" Type="http://schemas.openxmlformats.org/officeDocument/2006/relationships/hyperlink" Target="https://www.mykite.com.ru/sites/default/files/productphoto/K21-324-03_1.jpg" TargetMode="External"/><Relationship Id="rId183" Type="http://schemas.openxmlformats.org/officeDocument/2006/relationships/hyperlink" Target="http://www.mykite.com.ru/sites/default/files/productphoto/K17-054-2.jpg" TargetMode="External"/><Relationship Id="rId24" Type="http://schemas.openxmlformats.org/officeDocument/2006/relationships/hyperlink" Target="https://www.mykite.com.ru/sites/default/files/productphoto/K20-059_1.jpg" TargetMode="External"/><Relationship Id="rId40" Type="http://schemas.openxmlformats.org/officeDocument/2006/relationships/hyperlink" Target="https://www.mykite.com.ru/sites/default/files/productphoto/K20-015.jpg" TargetMode="External"/><Relationship Id="rId45" Type="http://schemas.openxmlformats.org/officeDocument/2006/relationships/hyperlink" Target="https://www.mykite.com.ru/sites/default/files/productphoto/K21-299-1_1.jpg" TargetMode="External"/><Relationship Id="rId66" Type="http://schemas.openxmlformats.org/officeDocument/2006/relationships/hyperlink" Target="https://www.mykite.com.ru/sites/default/files/productphoto/R21-195.jpg" TargetMode="External"/><Relationship Id="rId87" Type="http://schemas.openxmlformats.org/officeDocument/2006/relationships/hyperlink" Target="https://www.mykite.com.ru/sites/default/files/productphoto/K19-203.jpg" TargetMode="External"/><Relationship Id="rId110" Type="http://schemas.openxmlformats.org/officeDocument/2006/relationships/hyperlink" Target="https://www.mykite.com.ru/sites/default/files/productphoto/TF21-127_1.jpg" TargetMode="External"/><Relationship Id="rId115" Type="http://schemas.openxmlformats.org/officeDocument/2006/relationships/hyperlink" Target="https://www.mykite.com.ru/sites/default/files/productphoto/K21-357-04_1.jpg" TargetMode="External"/><Relationship Id="rId131" Type="http://schemas.openxmlformats.org/officeDocument/2006/relationships/hyperlink" Target="https://www.mykite.com.ru/sites/default/files/productphoto/K18-400-01.jpg" TargetMode="External"/><Relationship Id="rId136" Type="http://schemas.openxmlformats.org/officeDocument/2006/relationships/hyperlink" Target="https://www.mykite.com.ru/sites/default/files/productphoto/K18-401-05.jpg" TargetMode="External"/><Relationship Id="rId157" Type="http://schemas.openxmlformats.org/officeDocument/2006/relationships/hyperlink" Target="https://www.mykite.com.ru/sites/default/files/productphoto/TF21-160_1.jpg" TargetMode="External"/><Relationship Id="rId178" Type="http://schemas.openxmlformats.org/officeDocument/2006/relationships/hyperlink" Target="https://www.mykite.com.ru/sites/default/files/productphoto/K20-313-1_1.jpg" TargetMode="External"/><Relationship Id="rId61" Type="http://schemas.openxmlformats.org/officeDocument/2006/relationships/hyperlink" Target="https://www.mykite.com.ru/sites/default/files/productphoto/K20-284-1_1.jpg" TargetMode="External"/><Relationship Id="rId82" Type="http://schemas.openxmlformats.org/officeDocument/2006/relationships/hyperlink" Target="https://www.mykite.com.ru/sites/default/files/productphoto/LP21-254_1.jpg" TargetMode="External"/><Relationship Id="rId152" Type="http://schemas.openxmlformats.org/officeDocument/2006/relationships/hyperlink" Target="https://www.mykite.com.ru/sites/default/files/productphoto/R21-160_1.jpg" TargetMode="External"/><Relationship Id="rId173" Type="http://schemas.openxmlformats.org/officeDocument/2006/relationships/hyperlink" Target="https://www.mykite.com.ru/sites/default/files/productphoto/K19-302-02.jpg" TargetMode="External"/><Relationship Id="rId194" Type="http://schemas.openxmlformats.org/officeDocument/2006/relationships/hyperlink" Target="http://www.mykite.com.ru/sites/default/files/productphoto/K17-050-2.jpg" TargetMode="External"/><Relationship Id="rId199" Type="http://schemas.openxmlformats.org/officeDocument/2006/relationships/hyperlink" Target="https://www.mykite.com.ru/sites/default/files/productphoto/TF21-074_1.jpg" TargetMode="External"/><Relationship Id="rId203" Type="http://schemas.openxmlformats.org/officeDocument/2006/relationships/hyperlink" Target="https://www.mykite.com.ru/sites/default/files/productphoto/TF21-070_1.jpg" TargetMode="External"/><Relationship Id="rId208" Type="http://schemas.openxmlformats.org/officeDocument/2006/relationships/drawing" Target="../drawings/drawing1.xml"/><Relationship Id="rId19" Type="http://schemas.openxmlformats.org/officeDocument/2006/relationships/hyperlink" Target="https://www.mykite.com.ru/sites/default/files/productphoto/K21-068-02_1.jpg" TargetMode="External"/><Relationship Id="rId14" Type="http://schemas.openxmlformats.org/officeDocument/2006/relationships/hyperlink" Target="https://www.mykite.com.ru/sites/default/files/productphoto/TF21-032_1.jpg" TargetMode="External"/><Relationship Id="rId30" Type="http://schemas.openxmlformats.org/officeDocument/2006/relationships/hyperlink" Target="https://www.mykite.com.ru/sites/default/files/productphoto/K20-118.jpg" TargetMode="External"/><Relationship Id="rId35" Type="http://schemas.openxmlformats.org/officeDocument/2006/relationships/hyperlink" Target="https://www.mykite.com.ru/sites/default/files/productphoto/K19-024_1.jpg" TargetMode="External"/><Relationship Id="rId56" Type="http://schemas.openxmlformats.org/officeDocument/2006/relationships/hyperlink" Target="https://www.mykite.com.ru/sites/default/files/productphoto/K20-165-2_1.jpg" TargetMode="External"/><Relationship Id="rId77" Type="http://schemas.openxmlformats.org/officeDocument/2006/relationships/hyperlink" Target="https://www.mykite.com.ru/sites/default/files/productphoto/K20-356-2_1.jpg" TargetMode="External"/><Relationship Id="rId100" Type="http://schemas.openxmlformats.org/officeDocument/2006/relationships/hyperlink" Target="https://www.mykite.com.ru/sites/default/files/productphoto/K20-018-1_1.jpg" TargetMode="External"/><Relationship Id="rId105" Type="http://schemas.openxmlformats.org/officeDocument/2006/relationships/hyperlink" Target="https://www.mykite.com.ru/sites/default/files/productphoto/LP21-124_1.jpg" TargetMode="External"/><Relationship Id="rId126" Type="http://schemas.openxmlformats.org/officeDocument/2006/relationships/hyperlink" Target="https://www.mykite.com.ru/sites/default/files/productphoto/K21-297-36_1.jpg" TargetMode="External"/><Relationship Id="rId147" Type="http://schemas.openxmlformats.org/officeDocument/2006/relationships/hyperlink" Target="https://www.mykite.com.ru/sites/default/files/productphoto/K21-175-3_1.jpg" TargetMode="External"/><Relationship Id="rId168" Type="http://schemas.openxmlformats.org/officeDocument/2006/relationships/hyperlink" Target="https://www.mykite.com.ru/sites/default/files/productphoto/K21-305-03_1.jpg" TargetMode="External"/><Relationship Id="rId8" Type="http://schemas.openxmlformats.org/officeDocument/2006/relationships/hyperlink" Target="https://www.mykite.com.ru/sites/default/files/productphoto/LP21-039_1.jpg" TargetMode="External"/><Relationship Id="rId51" Type="http://schemas.openxmlformats.org/officeDocument/2006/relationships/hyperlink" Target="https://www.mykite.com.ru/sites/default/files/productphoto/K20-286-2_1.jpg" TargetMode="External"/><Relationship Id="rId72" Type="http://schemas.openxmlformats.org/officeDocument/2006/relationships/hyperlink" Target="https://www.mykite.com.ru/sites/default/files/productphoto/K21-358-4_1.jpg" TargetMode="External"/><Relationship Id="rId93" Type="http://schemas.openxmlformats.org/officeDocument/2006/relationships/hyperlink" Target="https://www.mykite.com.ru/sites/default/files/productphoto/LP20-209_1.jpg" TargetMode="External"/><Relationship Id="rId98" Type="http://schemas.openxmlformats.org/officeDocument/2006/relationships/hyperlink" Target="https://www.mykite.com.ru/sites/default/files/productphoto/K20-018-2_1.jpg" TargetMode="External"/><Relationship Id="rId121" Type="http://schemas.openxmlformats.org/officeDocument/2006/relationships/hyperlink" Target="https://www.mykite.com.ru/sites/default/files/productphoto/K19-205-01_1.jpg" TargetMode="External"/><Relationship Id="rId142" Type="http://schemas.openxmlformats.org/officeDocument/2006/relationships/hyperlink" Target="https://www.mykite.com.ru/sites/default/files/productphoto/K20-396-02_1.jpg" TargetMode="External"/><Relationship Id="rId163" Type="http://schemas.openxmlformats.org/officeDocument/2006/relationships/hyperlink" Target="https://www.mykite.com.ru/sites/default/files/productphoto/K19-304-02_1.jpg" TargetMode="External"/><Relationship Id="rId184" Type="http://schemas.openxmlformats.org/officeDocument/2006/relationships/hyperlink" Target="http://www.mykite.com.ru/sites/default/files/productphoto/K15-054.jpg" TargetMode="External"/><Relationship Id="rId189" Type="http://schemas.openxmlformats.org/officeDocument/2006/relationships/hyperlink" Target="http://www.mykite.com.ru/sites/default/files/productphoto/K17-051-2.jpg" TargetMode="External"/><Relationship Id="rId3" Type="http://schemas.openxmlformats.org/officeDocument/2006/relationships/hyperlink" Target="https://www.mykite.com.ru/sites/default/files/productphoto/K20-363-02.jpg" TargetMode="External"/><Relationship Id="rId25" Type="http://schemas.openxmlformats.org/officeDocument/2006/relationships/hyperlink" Target="https://www.mykite.com.ru/sites/default/files/productphoto/K20-168_1.jpg" TargetMode="External"/><Relationship Id="rId46" Type="http://schemas.openxmlformats.org/officeDocument/2006/relationships/hyperlink" Target="https://www.mykite.com.ru/sites/default/files/productphoto/R19-221_1.jpg" TargetMode="External"/><Relationship Id="rId67" Type="http://schemas.openxmlformats.org/officeDocument/2006/relationships/hyperlink" Target="https://www.mykite.com.ru/sites/default/files/productphoto/TF21-195_1.jpg" TargetMode="External"/><Relationship Id="rId116" Type="http://schemas.openxmlformats.org/officeDocument/2006/relationships/hyperlink" Target="https://www.mykite.com.ru/sites/default/files/productphoto/K21-357-01_1.jpg" TargetMode="External"/><Relationship Id="rId137" Type="http://schemas.openxmlformats.org/officeDocument/2006/relationships/hyperlink" Target="https://www.mykite.com.ru/sites/default/files/productphoto/K20-395-02_1.jpg" TargetMode="External"/><Relationship Id="rId158" Type="http://schemas.openxmlformats.org/officeDocument/2006/relationships/hyperlink" Target="https://www.mykite.com.ru/sites/default/files/productphoto/K21-163-2_1.jpg" TargetMode="External"/><Relationship Id="rId20" Type="http://schemas.openxmlformats.org/officeDocument/2006/relationships/hyperlink" Target="https://www.mykite.com.ru/sites/default/files/productphoto/K19-188.jpg" TargetMode="External"/><Relationship Id="rId41" Type="http://schemas.openxmlformats.org/officeDocument/2006/relationships/hyperlink" Target="http://www.mykite.com.ru/sites/default/files/productphoto/K17-012.jpg" TargetMode="External"/><Relationship Id="rId62" Type="http://schemas.openxmlformats.org/officeDocument/2006/relationships/hyperlink" Target="https://www.mykite.com.ru/sites/default/files/productphoto/K20-284-3_1.jpg" TargetMode="External"/><Relationship Id="rId83" Type="http://schemas.openxmlformats.org/officeDocument/2006/relationships/hyperlink" Target="https://www.mykite.com.ru/sites/default/files/productphoto/TF21-254_1.jpg" TargetMode="External"/><Relationship Id="rId88" Type="http://schemas.openxmlformats.org/officeDocument/2006/relationships/hyperlink" Target="https://www.mykite.com.ru/sites/default/files/productphoto/LP19-203_1.jpg" TargetMode="External"/><Relationship Id="rId111" Type="http://schemas.openxmlformats.org/officeDocument/2006/relationships/hyperlink" Target="https://www.mykite.com.ru/sites/default/files/productphoto/LP21-121_1.jpg" TargetMode="External"/><Relationship Id="rId132" Type="http://schemas.openxmlformats.org/officeDocument/2006/relationships/hyperlink" Target="https://www.mykite.com.ru/sites/default/files/productphoto/K18-400-02.jpg" TargetMode="External"/><Relationship Id="rId153" Type="http://schemas.openxmlformats.org/officeDocument/2006/relationships/hyperlink" Target="https://www.mykite.com.ru/sites/default/files/productphoto/K21-179-3_1.jpg" TargetMode="External"/><Relationship Id="rId174" Type="http://schemas.openxmlformats.org/officeDocument/2006/relationships/hyperlink" Target="https://www.mykite.com.ru/sites/default/files/productphoto/K19-302-01.jpg" TargetMode="External"/><Relationship Id="rId179" Type="http://schemas.openxmlformats.org/officeDocument/2006/relationships/hyperlink" Target="https://www.mykite.com.ru/sites/default/files/productphoto/K20-313-3_1.jpg" TargetMode="External"/><Relationship Id="rId195" Type="http://schemas.openxmlformats.org/officeDocument/2006/relationships/hyperlink" Target="http://www.mykite.com.ru/sites/default/files/productphoto/K15-050.jpg" TargetMode="External"/><Relationship Id="rId190" Type="http://schemas.openxmlformats.org/officeDocument/2006/relationships/hyperlink" Target="http://www.mykite.com.ru/sites/default/files/productphoto/K15-051.jpg" TargetMode="External"/><Relationship Id="rId204" Type="http://schemas.openxmlformats.org/officeDocument/2006/relationships/hyperlink" Target="https://www.mykite.com.ru/sites/default/files/productphoto/K19-047_1.jpg" TargetMode="External"/><Relationship Id="rId15" Type="http://schemas.openxmlformats.org/officeDocument/2006/relationships/hyperlink" Target="https://www.mykite.com.ru/sites/default/files/productphoto/K21-098-02_1.jpg" TargetMode="External"/><Relationship Id="rId36" Type="http://schemas.openxmlformats.org/officeDocument/2006/relationships/hyperlink" Target="http://www.mykite.com.ru/sites/default/files/productphoto/K16-104.jpg" TargetMode="External"/><Relationship Id="rId57" Type="http://schemas.openxmlformats.org/officeDocument/2006/relationships/hyperlink" Target="https://www.mykite.com.ru/sites/default/files/productphoto/K20-164-1_1.jpg" TargetMode="External"/><Relationship Id="rId106" Type="http://schemas.openxmlformats.org/officeDocument/2006/relationships/hyperlink" Target="https://www.mykite.com.ru/sites/default/files/productphoto/K21-017-01_1.jpg" TargetMode="External"/><Relationship Id="rId127" Type="http://schemas.openxmlformats.org/officeDocument/2006/relationships/hyperlink" Target="https://www.mykite.com.ru/sites/default/files/productphoto/K21-297-01_1.jpg" TargetMode="External"/><Relationship Id="rId10" Type="http://schemas.openxmlformats.org/officeDocument/2006/relationships/hyperlink" Target="https://www.mykite.com.ru/sites/default/files/productphoto/K21-032-03_1.jpg" TargetMode="External"/><Relationship Id="rId31" Type="http://schemas.openxmlformats.org/officeDocument/2006/relationships/hyperlink" Target="https://www.mykite.com.ru/sites/default/files/productphoto/LP19-116_1.jpg" TargetMode="External"/><Relationship Id="rId52" Type="http://schemas.openxmlformats.org/officeDocument/2006/relationships/hyperlink" Target="https://www.mykite.com.ru/sites/default/files/productphoto/K20-230-1_1.jpg" TargetMode="External"/><Relationship Id="rId73" Type="http://schemas.openxmlformats.org/officeDocument/2006/relationships/hyperlink" Target="https://www.mykite.com.ru/sites/default/files/productphoto/K21-358-2_1.jpg" TargetMode="External"/><Relationship Id="rId78" Type="http://schemas.openxmlformats.org/officeDocument/2006/relationships/hyperlink" Target="https://www.mykite.com.ru/sites/default/files/productphoto/LP21-250_1.jpg" TargetMode="External"/><Relationship Id="rId94" Type="http://schemas.openxmlformats.org/officeDocument/2006/relationships/hyperlink" Target="https://www.mykite.com.ru/sites/default/files/productphoto/K19-090-1.jpg" TargetMode="External"/><Relationship Id="rId99" Type="http://schemas.openxmlformats.org/officeDocument/2006/relationships/hyperlink" Target="https://www.mykite.com.ru/sites/default/files/productphoto/K20-018_1.jpg" TargetMode="External"/><Relationship Id="rId101" Type="http://schemas.openxmlformats.org/officeDocument/2006/relationships/hyperlink" Target="https://www.mykite.com.ru/sites/default/files/productphoto/K20-019-3_1.jpg" TargetMode="External"/><Relationship Id="rId122" Type="http://schemas.openxmlformats.org/officeDocument/2006/relationships/hyperlink" Target="https://www.mykite.com.ru/sites/default/files/productphoto/K19-105-01_1.jpg" TargetMode="External"/><Relationship Id="rId143" Type="http://schemas.openxmlformats.org/officeDocument/2006/relationships/hyperlink" Target="https://www.mykite.com.ru/sites/default/files/productphoto/K20-396-01_1.jpg" TargetMode="External"/><Relationship Id="rId148" Type="http://schemas.openxmlformats.org/officeDocument/2006/relationships/hyperlink" Target="https://www.mykite.com.ru/sites/default/files/productphoto/K21-179-1_1.jpg" TargetMode="External"/><Relationship Id="rId164" Type="http://schemas.openxmlformats.org/officeDocument/2006/relationships/hyperlink" Target="https://www.mykite.com.ru/sites/default/files/productphoto/K19-303-02_1.jpg" TargetMode="External"/><Relationship Id="rId169" Type="http://schemas.openxmlformats.org/officeDocument/2006/relationships/hyperlink" Target="https://www.mykite.com.ru/sites/default/files/productphoto/K21-320-02_1.jpg" TargetMode="External"/><Relationship Id="rId185" Type="http://schemas.openxmlformats.org/officeDocument/2006/relationships/hyperlink" Target="http://www.mykite.com.ru/sites/default/files/productphoto/K17-058-2.jpg" TargetMode="External"/><Relationship Id="rId4" Type="http://schemas.openxmlformats.org/officeDocument/2006/relationships/hyperlink" Target="https://www.mykite.com.ru/sites/default/files/productphoto/NS21-363_1.jpg" TargetMode="External"/><Relationship Id="rId9" Type="http://schemas.openxmlformats.org/officeDocument/2006/relationships/hyperlink" Target="https://www.mykite.com.ru/sites/default/files/productphoto/K21-032-04_1.jpg" TargetMode="External"/><Relationship Id="rId180" Type="http://schemas.openxmlformats.org/officeDocument/2006/relationships/hyperlink" Target="https://www.mykite.com.ru/sites/default/files/productphoto/K20-313-2_1.jpg" TargetMode="External"/><Relationship Id="rId26" Type="http://schemas.openxmlformats.org/officeDocument/2006/relationships/hyperlink" Target="http://www.mykite.com.ru/sites/default/files/productphoto/K17-1019.jpg" TargetMode="External"/><Relationship Id="rId47" Type="http://schemas.openxmlformats.org/officeDocument/2006/relationships/hyperlink" Target="https://www.mykite.com.ru/sites/default/files/productphoto/K19-350-1_1.jpg" TargetMode="External"/><Relationship Id="rId68" Type="http://schemas.openxmlformats.org/officeDocument/2006/relationships/hyperlink" Target="https://www.mykite.com.ru/sites/default/files/productphoto/NS21-199-1_1.jpg" TargetMode="External"/><Relationship Id="rId89" Type="http://schemas.openxmlformats.org/officeDocument/2006/relationships/hyperlink" Target="https://www.mykite.com.ru/sites/default/files/productphoto/SP19-203_1.jpg" TargetMode="External"/><Relationship Id="rId112" Type="http://schemas.openxmlformats.org/officeDocument/2006/relationships/hyperlink" Target="https://www.mykite.com.ru/sites/default/files/productphoto/LP21-122_1.jpg" TargetMode="External"/><Relationship Id="rId133" Type="http://schemas.openxmlformats.org/officeDocument/2006/relationships/hyperlink" Target="https://www.mykite.com.ru/sites/default/files/productphoto/K18-400-03.jpg" TargetMode="External"/><Relationship Id="rId154" Type="http://schemas.openxmlformats.org/officeDocument/2006/relationships/hyperlink" Target="https://www.mykite.com.ru/sites/default/files/productphoto/SP21-160_1.jpg" TargetMode="External"/><Relationship Id="rId175" Type="http://schemas.openxmlformats.org/officeDocument/2006/relationships/hyperlink" Target="https://www.mykite.com.ru/sites/default/files/productphoto/K21-324-01_1.jpg" TargetMode="External"/><Relationship Id="rId196" Type="http://schemas.openxmlformats.org/officeDocument/2006/relationships/hyperlink" Target="https://www.mykite.com.ru/kancelyariya/karandashi-cvetnye-akvarelnye-kite-k18-1049-12-sht" TargetMode="External"/><Relationship Id="rId200" Type="http://schemas.openxmlformats.org/officeDocument/2006/relationships/hyperlink" Target="https://www.mykite.com.ru/sites/default/files/productphoto/LP21-076_1.jpg" TargetMode="External"/><Relationship Id="rId16" Type="http://schemas.openxmlformats.org/officeDocument/2006/relationships/hyperlink" Target="https://www.mykite.com.ru/sites/default/files/productphoto/K21-098-03_1.jpg" TargetMode="External"/><Relationship Id="rId37" Type="http://schemas.openxmlformats.org/officeDocument/2006/relationships/hyperlink" Target="https://www.mykite.com.ru/sites/default/files/productphoto/K19-026_1.jpg" TargetMode="External"/><Relationship Id="rId58" Type="http://schemas.openxmlformats.org/officeDocument/2006/relationships/hyperlink" Target="https://www.mykite.com.ru/sites/default/files/productphoto/K20-164-2_1.jpg" TargetMode="External"/><Relationship Id="rId79" Type="http://schemas.openxmlformats.org/officeDocument/2006/relationships/hyperlink" Target="https://www.mykite.com.ru/sites/default/files/productphoto/TF21-250_1.jpg" TargetMode="External"/><Relationship Id="rId102" Type="http://schemas.openxmlformats.org/officeDocument/2006/relationships/hyperlink" Target="https://www.mykite.com.ru/sites/default/files/productphoto/K20-019_1.jpg" TargetMode="External"/><Relationship Id="rId123" Type="http://schemas.openxmlformats.org/officeDocument/2006/relationships/hyperlink" Target="https://www.mykite.com.ru/sites/default/files/productphoto/K19-106-01_1.jpg" TargetMode="External"/><Relationship Id="rId144" Type="http://schemas.openxmlformats.org/officeDocument/2006/relationships/hyperlink" Target="https://www.mykite.com.ru/sites/default/files/productphoto/K19-176-01_1.jpg" TargetMode="External"/><Relationship Id="rId90" Type="http://schemas.openxmlformats.org/officeDocument/2006/relationships/hyperlink" Target="https://www.mykite.com.ru/sites/default/files/productphoto/NS21-202_1.jpg" TargetMode="External"/><Relationship Id="rId165" Type="http://schemas.openxmlformats.org/officeDocument/2006/relationships/hyperlink" Target="https://www.mykite.com.ru/sites/default/files/productphoto/K19-304-01_1.jpg" TargetMode="External"/><Relationship Id="rId186" Type="http://schemas.openxmlformats.org/officeDocument/2006/relationships/hyperlink" Target="http://www.mykite.com.ru/sites/default/files/productphoto/K16-058.jpg" TargetMode="External"/><Relationship Id="rId27" Type="http://schemas.openxmlformats.org/officeDocument/2006/relationships/hyperlink" Target="https://www.mykite.com.ru/sites/default/files/productphoto/K20-167_1.jpg" TargetMode="External"/><Relationship Id="rId48" Type="http://schemas.openxmlformats.org/officeDocument/2006/relationships/hyperlink" Target="https://www.mykite.com.ru/sites/default/files/productphoto/R21-196_1.jpg" TargetMode="External"/><Relationship Id="rId69" Type="http://schemas.openxmlformats.org/officeDocument/2006/relationships/hyperlink" Target="https://www.mykite.com.ru/sites/default/files/productphoto/NS21-199-2_1.jpg" TargetMode="External"/><Relationship Id="rId113" Type="http://schemas.openxmlformats.org/officeDocument/2006/relationships/hyperlink" Target="https://www.mykite.com.ru/sites/default/files/productphoto/K21-357-03_1.jpg" TargetMode="External"/><Relationship Id="rId134" Type="http://schemas.openxmlformats.org/officeDocument/2006/relationships/hyperlink" Target="https://www.mykite.com.ru/sites/default/files/productphoto/K18-401-04.jpg" TargetMode="External"/><Relationship Id="rId80" Type="http://schemas.openxmlformats.org/officeDocument/2006/relationships/hyperlink" Target="https://www.mykite.com.ru/sites/default/files/productphoto/LP21-252_1.jpg" TargetMode="External"/><Relationship Id="rId155" Type="http://schemas.openxmlformats.org/officeDocument/2006/relationships/hyperlink" Target="https://www.mykite.com.ru/sites/default/files/productphoto/K21-160-1_1.jpg" TargetMode="External"/><Relationship Id="rId176" Type="http://schemas.openxmlformats.org/officeDocument/2006/relationships/hyperlink" Target="https://www.mykite.com.ru/sites/default/files/productphoto/K21-324-02_1.jpg" TargetMode="External"/><Relationship Id="rId197" Type="http://schemas.openxmlformats.org/officeDocument/2006/relationships/hyperlink" Target="https://www.mykite.com.ru/kancelyariya/karandashi-cvetnye-akvarelnye-kite-k18-1052-36-sht" TargetMode="External"/><Relationship Id="rId201" Type="http://schemas.openxmlformats.org/officeDocument/2006/relationships/hyperlink" Target="https://www.mykite.com.ru/sites/default/files/productphoto/TF21-076_1.jpg" TargetMode="External"/><Relationship Id="rId17" Type="http://schemas.openxmlformats.org/officeDocument/2006/relationships/hyperlink" Target="https://www.mykite.com.ru/sites/default/files/productphoto/TF21-068_1.jpg" TargetMode="External"/><Relationship Id="rId38" Type="http://schemas.openxmlformats.org/officeDocument/2006/relationships/hyperlink" Target="https://www.mykite.com.ru/sites/default/files/productphoto/K19-025_1.jpg" TargetMode="External"/><Relationship Id="rId59" Type="http://schemas.openxmlformats.org/officeDocument/2006/relationships/hyperlink" Target="https://www.mykite.com.ru/sites/default/files/productphoto/K20-164-3_1.jpg" TargetMode="External"/><Relationship Id="rId103" Type="http://schemas.openxmlformats.org/officeDocument/2006/relationships/hyperlink" Target="https://www.mykite.com.ru/sites/default/files/productphoto/K20-019-1_1.jpg" TargetMode="External"/><Relationship Id="rId124" Type="http://schemas.openxmlformats.org/officeDocument/2006/relationships/hyperlink" Target="https://www.mykite.com.ru/sites/default/files/productphoto/LP19-214_1.jpg" TargetMode="External"/><Relationship Id="rId70" Type="http://schemas.openxmlformats.org/officeDocument/2006/relationships/hyperlink" Target="https://www.mykite.com.ru/sites/default/files/productphoto/K20-355-1_1.jpg" TargetMode="External"/><Relationship Id="rId91" Type="http://schemas.openxmlformats.org/officeDocument/2006/relationships/hyperlink" Target="https://www.mykite.com.ru/sites/default/files/productphoto/SP21-202_1.jpg" TargetMode="External"/><Relationship Id="rId145" Type="http://schemas.openxmlformats.org/officeDocument/2006/relationships/hyperlink" Target="https://www.mykite.com.ru/sites/default/files/productphoto/K21-175-1_1.jpg" TargetMode="External"/><Relationship Id="rId166" Type="http://schemas.openxmlformats.org/officeDocument/2006/relationships/hyperlink" Target="https://www.mykite.com.ru/sites/default/files/productphoto/K21-305-02_1.jpg" TargetMode="External"/><Relationship Id="rId187" Type="http://schemas.openxmlformats.org/officeDocument/2006/relationships/hyperlink" Target="http://www.mykite.com.ru/sites/default/files/productphoto/K17-053-2.jpg" TargetMode="External"/><Relationship Id="rId1" Type="http://schemas.openxmlformats.org/officeDocument/2006/relationships/hyperlink" Target="https://www.mykite.com.ru/sites/default/files/productphoto/K21-363-02_1.jpg" TargetMode="External"/><Relationship Id="rId28" Type="http://schemas.openxmlformats.org/officeDocument/2006/relationships/hyperlink" Target="https://www.mykite.com.ru/sites/default/files/productphoto/K17-1017_1.jpg" TargetMode="External"/><Relationship Id="rId49" Type="http://schemas.openxmlformats.org/officeDocument/2006/relationships/hyperlink" Target="https://www.mykite.com.ru/sites/default/files/productphoto/TF21-196_1.jpg" TargetMode="External"/><Relationship Id="rId114" Type="http://schemas.openxmlformats.org/officeDocument/2006/relationships/hyperlink" Target="https://www.mykite.com.ru/sites/default/files/productphoto/K21-357-02_1.jpg" TargetMode="External"/><Relationship Id="rId60" Type="http://schemas.openxmlformats.org/officeDocument/2006/relationships/hyperlink" Target="https://www.mykite.com.ru/sites/default/files/productphoto/K20-164-4_1.jpg" TargetMode="External"/><Relationship Id="rId81" Type="http://schemas.openxmlformats.org/officeDocument/2006/relationships/hyperlink" Target="https://www.mykite.com.ru/sites/default/files/productphoto/TF21-252_1.jpg" TargetMode="External"/><Relationship Id="rId135" Type="http://schemas.openxmlformats.org/officeDocument/2006/relationships/hyperlink" Target="https://www.mykite.com.ru/sites/default/files/productphoto/K19-401-06_1.jpg" TargetMode="External"/><Relationship Id="rId156" Type="http://schemas.openxmlformats.org/officeDocument/2006/relationships/hyperlink" Target="https://www.mykite.com.ru/sites/default/files/productphoto/K21-179-2_1.jpg" TargetMode="External"/><Relationship Id="rId177" Type="http://schemas.openxmlformats.org/officeDocument/2006/relationships/hyperlink" Target="https://www.mykite.com.ru/sites/default/files/productphoto/K19-500_1.jpg" TargetMode="External"/><Relationship Id="rId198" Type="http://schemas.openxmlformats.org/officeDocument/2006/relationships/hyperlink" Target="https://www.mykite.com.ru/sites/default/files/productphoto/LP21-074_1.jpg" TargetMode="External"/><Relationship Id="rId202" Type="http://schemas.openxmlformats.org/officeDocument/2006/relationships/hyperlink" Target="https://www.mykite.com.ru/sites/default/files/productphoto/LP21-070_1.jpg" TargetMode="External"/><Relationship Id="rId18" Type="http://schemas.openxmlformats.org/officeDocument/2006/relationships/hyperlink" Target="https://www.mykite.com.ru/sites/default/files/productphoto/K21-068-01_1.jpg" TargetMode="External"/><Relationship Id="rId39" Type="http://schemas.openxmlformats.org/officeDocument/2006/relationships/hyperlink" Target="http://www.mykite.com.ru/sites/default/files/productphoto/K16-103.jpg" TargetMode="External"/><Relationship Id="rId50" Type="http://schemas.openxmlformats.org/officeDocument/2006/relationships/hyperlink" Target="https://www.mykite.com.ru/sites/default/files/productphoto/K20-286-1_1.jpg" TargetMode="External"/><Relationship Id="rId104" Type="http://schemas.openxmlformats.org/officeDocument/2006/relationships/hyperlink" Target="https://www.mykite.com.ru/sites/default/files/productphoto/K20-019-2_1.jpg" TargetMode="External"/><Relationship Id="rId125" Type="http://schemas.openxmlformats.org/officeDocument/2006/relationships/hyperlink" Target="https://www.mykite.com.ru/sites/default/files/productphoto/LP21-207_1.jpg" TargetMode="External"/><Relationship Id="rId146" Type="http://schemas.openxmlformats.org/officeDocument/2006/relationships/hyperlink" Target="https://www.mykite.com.ru/sites/default/files/productphoto/K21-175-2_1.jpg" TargetMode="External"/><Relationship Id="rId167" Type="http://schemas.openxmlformats.org/officeDocument/2006/relationships/hyperlink" Target="https://www.mykite.com.ru/sites/default/files/productphoto/K21-305-01_1.jpg" TargetMode="External"/><Relationship Id="rId188" Type="http://schemas.openxmlformats.org/officeDocument/2006/relationships/hyperlink" Target="http://www.mykite.com.ru/sites/default/files/productphoto/K16-053.jpg" TargetMode="External"/><Relationship Id="rId71" Type="http://schemas.openxmlformats.org/officeDocument/2006/relationships/hyperlink" Target="https://www.mykite.com.ru/sites/default/files/productphoto/K20-355-2_1.jpg" TargetMode="External"/><Relationship Id="rId92" Type="http://schemas.openxmlformats.org/officeDocument/2006/relationships/hyperlink" Target="https://www.mykite.com.ru/sites/default/files/productphoto/K21-208-02_1.jpg" TargetMode="External"/><Relationship Id="rId2" Type="http://schemas.openxmlformats.org/officeDocument/2006/relationships/hyperlink" Target="https://www.mykite.com.ru/sites/default/files/productphoto/K21-363-03_1.jpg" TargetMode="External"/><Relationship Id="rId29" Type="http://schemas.openxmlformats.org/officeDocument/2006/relationships/hyperlink" Target="http://www.mykite.com.ru/sites/default/files/productphoto/K16-120.jpg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mykite.com.ru/Kite2021/K21-2515L-2.jpg" TargetMode="External"/><Relationship Id="rId18" Type="http://schemas.openxmlformats.org/officeDocument/2006/relationships/hyperlink" Target="https://www.mykite.com.ru/sites/default/files/productphoto/K19-640-4.jpg" TargetMode="External"/><Relationship Id="rId26" Type="http://schemas.openxmlformats.org/officeDocument/2006/relationships/hyperlink" Target="https://www.mykite.com.ru/Kite2021/K21-647-4.jpg" TargetMode="External"/><Relationship Id="rId39" Type="http://schemas.openxmlformats.org/officeDocument/2006/relationships/hyperlink" Target="https://www.mykite.com.ru/Kite2021/K21-680-1.jpg" TargetMode="External"/><Relationship Id="rId21" Type="http://schemas.openxmlformats.org/officeDocument/2006/relationships/hyperlink" Target="https://www.mykite.com.ru/Kite2021/K21-642-3.jpg" TargetMode="External"/><Relationship Id="rId34" Type="http://schemas.openxmlformats.org/officeDocument/2006/relationships/hyperlink" Target="https://www.mykite.com.ru/Kite2021/K21-664-5.jpg" TargetMode="External"/><Relationship Id="rId42" Type="http://schemas.openxmlformats.org/officeDocument/2006/relationships/hyperlink" Target="https://www.mykite.com.ru/Kite2021/SP21-600M-1.jpg" TargetMode="External"/><Relationship Id="rId47" Type="http://schemas.openxmlformats.org/officeDocument/2006/relationships/hyperlink" Target="https://www.mykite.com.ru/Kite2021/K21-601L-22.jpg" TargetMode="External"/><Relationship Id="rId50" Type="http://schemas.openxmlformats.org/officeDocument/2006/relationships/hyperlink" Target="https://www.mykite.com.ru/Kite2021/K21-601L-14.jpg" TargetMode="External"/><Relationship Id="rId55" Type="http://schemas.openxmlformats.org/officeDocument/2006/relationships/hyperlink" Target="https://www.mykite.com.ru/Kite2021/K21-650-1.jpg" TargetMode="External"/><Relationship Id="rId63" Type="http://schemas.openxmlformats.org/officeDocument/2006/relationships/drawing" Target="../drawings/drawing2.xml"/><Relationship Id="rId7" Type="http://schemas.openxmlformats.org/officeDocument/2006/relationships/hyperlink" Target="https://www.mykite.com.ru/Kite2021/SET_WK21-583S-4.jpg" TargetMode="External"/><Relationship Id="rId2" Type="http://schemas.openxmlformats.org/officeDocument/2006/relationships/hyperlink" Target="https://www.mykite.com.ru/Kite2021/K21-770M-3.jpg" TargetMode="External"/><Relationship Id="rId16" Type="http://schemas.openxmlformats.org/officeDocument/2006/relationships/hyperlink" Target="https://www.mykite.com.ru/Kite2021/R21-621.jpg" TargetMode="External"/><Relationship Id="rId29" Type="http://schemas.openxmlformats.org/officeDocument/2006/relationships/hyperlink" Target="https://www.mykite.com.ru/Kite2021/K21-653-6.jpg" TargetMode="External"/><Relationship Id="rId11" Type="http://schemas.openxmlformats.org/officeDocument/2006/relationships/hyperlink" Target="https://www.mykite.com.ru/Kite2021/K21-2514M-2.jpg" TargetMode="External"/><Relationship Id="rId24" Type="http://schemas.openxmlformats.org/officeDocument/2006/relationships/hyperlink" Target="https://www.mykite.com.ru/Kite2021/K21-643-1.jpg" TargetMode="External"/><Relationship Id="rId32" Type="http://schemas.openxmlformats.org/officeDocument/2006/relationships/hyperlink" Target="https://www.mykite.com.ru/Kite2021/K21-664-3.jpg" TargetMode="External"/><Relationship Id="rId37" Type="http://schemas.openxmlformats.org/officeDocument/2006/relationships/hyperlink" Target="https://www.mykite.com.ru/Kite2021/K21-667-6.jpg" TargetMode="External"/><Relationship Id="rId40" Type="http://schemas.openxmlformats.org/officeDocument/2006/relationships/hyperlink" Target="https://www.mykite.com.ru/Kite2020/K20-600L-7.jpg" TargetMode="External"/><Relationship Id="rId45" Type="http://schemas.openxmlformats.org/officeDocument/2006/relationships/hyperlink" Target="https://www.mykite.com.ru/Kite2021/NS21-601L-1.jpg" TargetMode="External"/><Relationship Id="rId53" Type="http://schemas.openxmlformats.org/officeDocument/2006/relationships/hyperlink" Target="https://www.mykite.com.ru/Kite2020/K20-762-1.jpg" TargetMode="External"/><Relationship Id="rId58" Type="http://schemas.openxmlformats.org/officeDocument/2006/relationships/hyperlink" Target="https://www.mykite.com.ru/Kite2021/K21-658-2.jpg" TargetMode="External"/><Relationship Id="rId5" Type="http://schemas.openxmlformats.org/officeDocument/2006/relationships/hyperlink" Target="https://www.mykite.com.ru/Kite2021/SET_WK21-583S-3.jpg" TargetMode="External"/><Relationship Id="rId61" Type="http://schemas.openxmlformats.org/officeDocument/2006/relationships/hyperlink" Target="https://www.mykite.com.ru/sites/default/files/productphoto/K20-2001-2_1.jpg" TargetMode="External"/><Relationship Id="rId19" Type="http://schemas.openxmlformats.org/officeDocument/2006/relationships/hyperlink" Target="https://www.mykite.com.ru/Kite2021/K21-642-1.jpg" TargetMode="External"/><Relationship Id="rId14" Type="http://schemas.openxmlformats.org/officeDocument/2006/relationships/hyperlink" Target="https://mykite.com.ru/sites/default/files/import/VIS19-949L-1.jpg" TargetMode="External"/><Relationship Id="rId22" Type="http://schemas.openxmlformats.org/officeDocument/2006/relationships/hyperlink" Target="https://www.mykite.com.ru/Kite2021/K21-642-4.jpg" TargetMode="External"/><Relationship Id="rId27" Type="http://schemas.openxmlformats.org/officeDocument/2006/relationships/hyperlink" Target="https://www.mykite.com.ru/Kite2021/K21-653-3.jpg" TargetMode="External"/><Relationship Id="rId30" Type="http://schemas.openxmlformats.org/officeDocument/2006/relationships/hyperlink" Target="https://www.mykite.com.ru/Kite2021/K21-664-1.jpg" TargetMode="External"/><Relationship Id="rId35" Type="http://schemas.openxmlformats.org/officeDocument/2006/relationships/hyperlink" Target="https://www.mykite.com.ru/Kite2021/K21-667-2.jpg" TargetMode="External"/><Relationship Id="rId43" Type="http://schemas.openxmlformats.org/officeDocument/2006/relationships/hyperlink" Target="https://www.mykite.com.ru/sites/default/files/productphoto/TF21-600M-1_1.jpg" TargetMode="External"/><Relationship Id="rId48" Type="http://schemas.openxmlformats.org/officeDocument/2006/relationships/hyperlink" Target="https://www.mykite.com.ru/Kite2021/K21-601L-23.jpg" TargetMode="External"/><Relationship Id="rId56" Type="http://schemas.openxmlformats.org/officeDocument/2006/relationships/hyperlink" Target="https://www.mykite.com.ru/Kite2021/K21-650-2.jpg" TargetMode="External"/><Relationship Id="rId8" Type="http://schemas.openxmlformats.org/officeDocument/2006/relationships/hyperlink" Target="https://www.mykite.com.ru/Kite2021/SET_WK21-583S-1.jpg" TargetMode="External"/><Relationship Id="rId51" Type="http://schemas.openxmlformats.org/officeDocument/2006/relationships/hyperlink" Target="https://mykite.com.ru/sites/default/files/import/VIS19-601L-1.jpg" TargetMode="External"/><Relationship Id="rId3" Type="http://schemas.openxmlformats.org/officeDocument/2006/relationships/hyperlink" Target="https://www.mykite.com.ru/Kite2021/SET_K19-720S-1.jpg" TargetMode="External"/><Relationship Id="rId12" Type="http://schemas.openxmlformats.org/officeDocument/2006/relationships/hyperlink" Target="https://www.mykite.com.ru/Kite2021/K21-2515L-1.jpg" TargetMode="External"/><Relationship Id="rId17" Type="http://schemas.openxmlformats.org/officeDocument/2006/relationships/hyperlink" Target="https://www.mykite.com.ru/Kite2020/K20-640-3.jpg" TargetMode="External"/><Relationship Id="rId25" Type="http://schemas.openxmlformats.org/officeDocument/2006/relationships/hyperlink" Target="https://www.mykite.com.ru/Kite2021/K21-647-3.jpg" TargetMode="External"/><Relationship Id="rId33" Type="http://schemas.openxmlformats.org/officeDocument/2006/relationships/hyperlink" Target="https://www.mykite.com.ru/Kite2021/K21-664-4.jpg" TargetMode="External"/><Relationship Id="rId38" Type="http://schemas.openxmlformats.org/officeDocument/2006/relationships/hyperlink" Target="https://www.mykite.com.ru/Kite2021/K21-667-9.jpg" TargetMode="External"/><Relationship Id="rId46" Type="http://schemas.openxmlformats.org/officeDocument/2006/relationships/hyperlink" Target="https://www.mykite.com.ru/Kite2021/K21-601L-21.jpg" TargetMode="External"/><Relationship Id="rId59" Type="http://schemas.openxmlformats.org/officeDocument/2006/relationships/hyperlink" Target="https://www.mykite.com.ru/Kite2021/K21-709-3.jpg" TargetMode="External"/><Relationship Id="rId20" Type="http://schemas.openxmlformats.org/officeDocument/2006/relationships/hyperlink" Target="https://www.mykite.com.ru/Kite2021/K21-642-2.jpg" TargetMode="External"/><Relationship Id="rId41" Type="http://schemas.openxmlformats.org/officeDocument/2006/relationships/hyperlink" Target="https://www.mykite.com.ru/Kite2021/K21-600M-13.jpg" TargetMode="External"/><Relationship Id="rId54" Type="http://schemas.openxmlformats.org/officeDocument/2006/relationships/hyperlink" Target="https://www.mykite.com.ru/Kite2021/K21-598-1.jpg" TargetMode="External"/><Relationship Id="rId62" Type="http://schemas.openxmlformats.org/officeDocument/2006/relationships/printerSettings" Target="../printerSettings/printerSettings2.bin"/><Relationship Id="rId1" Type="http://schemas.openxmlformats.org/officeDocument/2006/relationships/hyperlink" Target="../Downloads/&#1041;&#1086;&#1083;&#1100;&#1096;&#1086;&#1077;%20&#1092;&#1086;&#1090;&#1086;" TargetMode="External"/><Relationship Id="rId6" Type="http://schemas.openxmlformats.org/officeDocument/2006/relationships/hyperlink" Target="https://www.mykite.com.ru/Kite2021/SET_WK21-583S-2.jpg" TargetMode="External"/><Relationship Id="rId15" Type="http://schemas.openxmlformats.org/officeDocument/2006/relationships/hyperlink" Target="https://www.mykite.com.ru/sites/default/files/productphoto/LP21-621_1.jpg" TargetMode="External"/><Relationship Id="rId23" Type="http://schemas.openxmlformats.org/officeDocument/2006/relationships/hyperlink" Target="https://www.mykite.com.ru/Kite2021/K21-642-7.jpg" TargetMode="External"/><Relationship Id="rId28" Type="http://schemas.openxmlformats.org/officeDocument/2006/relationships/hyperlink" Target="https://www.mykite.com.ru/Kite2021/K21-653-5.jpg" TargetMode="External"/><Relationship Id="rId36" Type="http://schemas.openxmlformats.org/officeDocument/2006/relationships/hyperlink" Target="https://www.mykite.com.ru/Kite2021/K21-667-5.jpg" TargetMode="External"/><Relationship Id="rId49" Type="http://schemas.openxmlformats.org/officeDocument/2006/relationships/hyperlink" Target="https://www.mykite.com.ru/Kite2021/R21-601M.jpg" TargetMode="External"/><Relationship Id="rId57" Type="http://schemas.openxmlformats.org/officeDocument/2006/relationships/hyperlink" Target="https://www.mykite.com.ru/Kite2021/K21-658-1.jpg" TargetMode="External"/><Relationship Id="rId10" Type="http://schemas.openxmlformats.org/officeDocument/2006/relationships/hyperlink" Target="https://www.mykite.com.ru/Kite2021/K21-2514M-1.jpg" TargetMode="External"/><Relationship Id="rId31" Type="http://schemas.openxmlformats.org/officeDocument/2006/relationships/hyperlink" Target="https://www.mykite.com.ru/Kite2021/K21-664-2.jpg" TargetMode="External"/><Relationship Id="rId44" Type="http://schemas.openxmlformats.org/officeDocument/2006/relationships/hyperlink" Target="https://www.mykite.com.ru/Kite2021/K21-600M-5.jpg" TargetMode="External"/><Relationship Id="rId52" Type="http://schemas.openxmlformats.org/officeDocument/2006/relationships/hyperlink" Target="https://www.mykite.com.ru/Kite2021/K20-612-3.jpg" TargetMode="External"/><Relationship Id="rId60" Type="http://schemas.openxmlformats.org/officeDocument/2006/relationships/hyperlink" Target="https://www.mykite.com.ru/Kite2021/K21-2001.jpg" TargetMode="External"/><Relationship Id="rId4" Type="http://schemas.openxmlformats.org/officeDocument/2006/relationships/hyperlink" Target="https://www.mykite.com.ru/Kite2021/SET_K19-720S-2.jpg" TargetMode="External"/><Relationship Id="rId9" Type="http://schemas.openxmlformats.org/officeDocument/2006/relationships/hyperlink" Target="https://www.mykite.com.ru/Kite2020/GO20-158M-2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E5AA8-87B9-4BFD-9CD0-5E4DA984C987}">
  <sheetPr>
    <outlinePr summaryBelow="0" summaryRight="0"/>
    <pageSetUpPr autoPageBreaks="0"/>
  </sheetPr>
  <dimension ref="A2:Q261"/>
  <sheetViews>
    <sheetView tabSelected="1" zoomScale="80" zoomScaleNormal="80" workbookViewId="0">
      <selection activeCell="N238" sqref="N238:N260"/>
    </sheetView>
  </sheetViews>
  <sheetFormatPr defaultColWidth="10.5" defaultRowHeight="11.45" customHeight="1" outlineLevelRow="4" x14ac:dyDescent="0.2"/>
  <cols>
    <col min="1" max="1" width="11.1640625" style="21" customWidth="1"/>
    <col min="2" max="2" width="27.83203125" style="21" customWidth="1"/>
    <col min="3" max="3" width="11.6640625" style="21" customWidth="1"/>
    <col min="4" max="4" width="20.1640625" style="21" customWidth="1"/>
    <col min="5" max="7" width="14" style="21" customWidth="1"/>
    <col min="8" max="8" width="16.33203125" style="21" customWidth="1"/>
    <col min="9" max="9" width="9.83203125" style="21" customWidth="1"/>
    <col min="10" max="10" width="16.1640625" style="21" customWidth="1"/>
    <col min="11" max="11" width="8.33203125" style="21" customWidth="1"/>
    <col min="12" max="12" width="9.33203125" style="21" customWidth="1"/>
    <col min="13" max="13" width="14" style="21" customWidth="1"/>
    <col min="14" max="14" width="21.6640625" style="21" customWidth="1"/>
    <col min="15" max="15" width="13.5" style="22" customWidth="1"/>
    <col min="16" max="16" width="13.5" style="21" customWidth="1"/>
    <col min="17" max="17" width="38.1640625" style="21" customWidth="1"/>
    <col min="18" max="16384" width="10.5" style="20"/>
  </cols>
  <sheetData>
    <row r="2" spans="1:17" ht="11.45" customHeight="1" x14ac:dyDescent="0.25">
      <c r="A2" s="65" t="s">
        <v>383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6"/>
      <c r="P2" s="65"/>
      <c r="Q2" s="65"/>
    </row>
    <row r="3" spans="1:17" ht="11.45" customHeight="1" x14ac:dyDescent="0.2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1"/>
      <c r="P3" s="60"/>
      <c r="Q3" s="60"/>
    </row>
    <row r="4" spans="1:17" ht="11.45" customHeight="1" x14ac:dyDescent="0.2">
      <c r="A4" s="60" t="s">
        <v>384</v>
      </c>
      <c r="B4" s="64">
        <v>44467</v>
      </c>
      <c r="C4" s="60"/>
      <c r="D4" s="60"/>
      <c r="E4" s="60"/>
      <c r="F4" s="63" t="s">
        <v>386</v>
      </c>
      <c r="G4" s="62">
        <v>0</v>
      </c>
      <c r="H4" s="60"/>
      <c r="I4" s="60"/>
      <c r="J4" s="60"/>
      <c r="K4" s="60"/>
      <c r="L4" s="60"/>
      <c r="M4" s="60"/>
      <c r="N4" s="60"/>
      <c r="O4" s="61"/>
      <c r="P4" s="60"/>
      <c r="Q4" s="60"/>
    </row>
    <row r="5" spans="1:17" ht="11.45" customHeight="1" x14ac:dyDescent="0.2">
      <c r="A5" s="60"/>
      <c r="B5" s="60"/>
      <c r="C5" s="60"/>
      <c r="D5" s="60"/>
      <c r="E5" s="60"/>
      <c r="F5" s="63" t="s">
        <v>387</v>
      </c>
      <c r="G5" s="62">
        <v>0</v>
      </c>
      <c r="H5" s="60"/>
      <c r="I5" s="60"/>
      <c r="J5" s="60"/>
      <c r="K5" s="60"/>
      <c r="L5" s="60"/>
      <c r="M5" s="60"/>
      <c r="N5" s="60"/>
      <c r="O5" s="61"/>
      <c r="P5" s="60"/>
      <c r="Q5" s="60"/>
    </row>
    <row r="6" spans="1:17" ht="11.45" customHeight="1" x14ac:dyDescent="0.2">
      <c r="A6" s="60"/>
      <c r="B6" s="60"/>
      <c r="C6" s="60"/>
      <c r="D6" s="60"/>
      <c r="E6" s="60"/>
      <c r="F6" s="63" t="s">
        <v>5</v>
      </c>
      <c r="G6" s="62">
        <f>SUM($L$9:$L$10717)</f>
        <v>0</v>
      </c>
      <c r="H6" s="60"/>
      <c r="I6" s="60"/>
      <c r="J6" s="60"/>
      <c r="K6" s="60"/>
      <c r="L6" s="60"/>
      <c r="M6" s="60"/>
      <c r="N6" s="60"/>
      <c r="O6" s="61"/>
      <c r="P6" s="60"/>
      <c r="Q6" s="60"/>
    </row>
    <row r="7" spans="1:17" ht="11.45" customHeight="1" x14ac:dyDescent="0.2">
      <c r="A7" s="60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1"/>
      <c r="P7" s="60"/>
      <c r="Q7" s="60"/>
    </row>
    <row r="8" spans="1:17" ht="12" customHeight="1" x14ac:dyDescent="0.2">
      <c r="A8" s="75" t="s">
        <v>1728</v>
      </c>
      <c r="B8" s="75"/>
      <c r="C8" s="75"/>
      <c r="D8" s="75"/>
      <c r="E8" s="75"/>
      <c r="F8" s="75"/>
      <c r="G8" s="75" t="s">
        <v>1</v>
      </c>
      <c r="H8" s="80" t="s">
        <v>12</v>
      </c>
      <c r="I8" s="75" t="s">
        <v>1727</v>
      </c>
      <c r="J8" s="82" t="s">
        <v>3</v>
      </c>
      <c r="K8" s="83" t="s">
        <v>4</v>
      </c>
      <c r="L8" s="75" t="s">
        <v>5</v>
      </c>
      <c r="M8" s="80" t="s">
        <v>11</v>
      </c>
      <c r="N8" s="75" t="s">
        <v>7</v>
      </c>
      <c r="O8" s="59" t="s">
        <v>6</v>
      </c>
      <c r="P8" s="80" t="s">
        <v>15</v>
      </c>
      <c r="Q8" s="78" t="s">
        <v>16</v>
      </c>
    </row>
    <row r="9" spans="1:17" ht="36" customHeight="1" x14ac:dyDescent="0.2">
      <c r="A9" s="58" t="s">
        <v>8</v>
      </c>
      <c r="B9" s="58" t="s">
        <v>9</v>
      </c>
      <c r="C9" s="58" t="s">
        <v>1726</v>
      </c>
      <c r="D9" s="58" t="s">
        <v>13</v>
      </c>
      <c r="E9" s="58" t="s">
        <v>14</v>
      </c>
      <c r="F9" s="58" t="s">
        <v>10</v>
      </c>
      <c r="G9" s="75"/>
      <c r="H9" s="81"/>
      <c r="I9" s="75"/>
      <c r="J9" s="75"/>
      <c r="K9" s="75"/>
      <c r="L9" s="75"/>
      <c r="M9" s="81"/>
      <c r="N9" s="75"/>
      <c r="O9" s="58"/>
      <c r="P9" s="81"/>
      <c r="Q9" s="79"/>
    </row>
    <row r="10" spans="1:17" ht="12" customHeight="1" x14ac:dyDescent="0.2">
      <c r="A10" s="76" t="s">
        <v>1725</v>
      </c>
      <c r="B10" s="76"/>
      <c r="C10" s="76"/>
      <c r="D10" s="76"/>
      <c r="E10" s="76"/>
      <c r="F10" s="76"/>
      <c r="G10" s="29"/>
      <c r="H10" s="29"/>
      <c r="I10" s="29"/>
      <c r="J10" s="29"/>
      <c r="K10" s="29"/>
      <c r="L10" s="29"/>
      <c r="M10" s="29"/>
      <c r="N10" s="29"/>
      <c r="O10" s="57"/>
      <c r="P10" s="29"/>
      <c r="Q10" s="29"/>
    </row>
    <row r="11" spans="1:17" ht="12" customHeight="1" outlineLevel="1" x14ac:dyDescent="0.2">
      <c r="A11" s="77" t="s">
        <v>1724</v>
      </c>
      <c r="B11" s="77"/>
      <c r="C11" s="77"/>
      <c r="D11" s="77"/>
      <c r="E11" s="77"/>
      <c r="F11" s="77"/>
      <c r="G11" s="29"/>
      <c r="H11" s="29"/>
      <c r="I11" s="29"/>
      <c r="J11" s="29"/>
      <c r="K11" s="29"/>
      <c r="L11" s="29"/>
      <c r="M11" s="29"/>
      <c r="N11" s="29"/>
      <c r="O11" s="57"/>
      <c r="P11" s="29"/>
      <c r="Q11" s="29"/>
    </row>
    <row r="12" spans="1:17" ht="12" customHeight="1" outlineLevel="2" x14ac:dyDescent="0.2">
      <c r="A12" s="74" t="s">
        <v>1723</v>
      </c>
      <c r="B12" s="74"/>
      <c r="C12" s="74"/>
      <c r="D12" s="74"/>
      <c r="E12" s="74"/>
      <c r="F12" s="74"/>
      <c r="G12" s="29"/>
      <c r="H12" s="29"/>
      <c r="I12" s="29"/>
      <c r="J12" s="29"/>
      <c r="K12" s="29"/>
      <c r="L12" s="29"/>
      <c r="M12" s="29"/>
      <c r="N12" s="29"/>
      <c r="O12" s="57"/>
      <c r="P12" s="29"/>
      <c r="Q12" s="29"/>
    </row>
    <row r="13" spans="1:17" ht="12" customHeight="1" outlineLevel="3" x14ac:dyDescent="0.2">
      <c r="A13" s="71" t="s">
        <v>1722</v>
      </c>
      <c r="B13" s="71"/>
      <c r="C13" s="71"/>
      <c r="D13" s="71"/>
      <c r="E13" s="71"/>
      <c r="F13" s="71"/>
      <c r="G13" s="29"/>
      <c r="H13" s="29"/>
      <c r="I13" s="38"/>
      <c r="J13" s="38"/>
      <c r="K13" s="38"/>
      <c r="L13" s="38"/>
      <c r="M13" s="29"/>
      <c r="N13" s="29"/>
      <c r="O13" s="57"/>
      <c r="P13" s="29"/>
      <c r="Q13" s="29"/>
    </row>
    <row r="14" spans="1:17" s="21" customFormat="1" ht="51.95" customHeight="1" outlineLevel="4" x14ac:dyDescent="0.2">
      <c r="A14" s="43" t="s">
        <v>1721</v>
      </c>
      <c r="B14" s="39" t="s">
        <v>1720</v>
      </c>
      <c r="C14" s="39" t="s">
        <v>622</v>
      </c>
      <c r="D14" s="42" t="s">
        <v>1719</v>
      </c>
      <c r="E14" s="23" t="s">
        <v>1718</v>
      </c>
      <c r="F14" s="39" t="s">
        <v>391</v>
      </c>
      <c r="G14" s="39" t="s">
        <v>1692</v>
      </c>
      <c r="H14" s="41">
        <v>40</v>
      </c>
      <c r="I14" s="40">
        <v>57</v>
      </c>
      <c r="J14" s="27">
        <f t="shared" ref="J14:J28" si="0">IF(ISNUMBER(SEARCH("5",N14)),(I14)*((100-$G$4)/100)*((100-5)/100)*((100-$G$5)/100),(I14)*((100-$G$4)/100)*((100-$G$5)/100))</f>
        <v>57</v>
      </c>
      <c r="K14" s="26">
        <v>0</v>
      </c>
      <c r="L14" s="40">
        <f>($J$14)*($K$14)</f>
        <v>0</v>
      </c>
      <c r="M14" s="39" t="s">
        <v>1717</v>
      </c>
      <c r="N14" s="39" t="s">
        <v>410</v>
      </c>
      <c r="O14" s="24">
        <v>1200</v>
      </c>
      <c r="P14" s="39" t="s">
        <v>25</v>
      </c>
      <c r="Q14" s="39" t="s">
        <v>1690</v>
      </c>
    </row>
    <row r="15" spans="1:17" s="21" customFormat="1" ht="51.95" customHeight="1" outlineLevel="4" x14ac:dyDescent="0.2">
      <c r="A15" s="43" t="s">
        <v>1716</v>
      </c>
      <c r="B15" s="39" t="s">
        <v>1715</v>
      </c>
      <c r="C15" s="39" t="s">
        <v>622</v>
      </c>
      <c r="D15" s="42" t="s">
        <v>1714</v>
      </c>
      <c r="E15" s="23" t="s">
        <v>1713</v>
      </c>
      <c r="F15" s="39" t="s">
        <v>391</v>
      </c>
      <c r="G15" s="39" t="s">
        <v>1692</v>
      </c>
      <c r="H15" s="41">
        <v>40</v>
      </c>
      <c r="I15" s="40">
        <v>57</v>
      </c>
      <c r="J15" s="27">
        <f t="shared" si="0"/>
        <v>57</v>
      </c>
      <c r="K15" s="26">
        <v>0</v>
      </c>
      <c r="L15" s="40">
        <f>($J$15)*($K$15)</f>
        <v>0</v>
      </c>
      <c r="M15" s="39" t="s">
        <v>1712</v>
      </c>
      <c r="N15" s="39" t="s">
        <v>410</v>
      </c>
      <c r="O15" s="24">
        <v>1268</v>
      </c>
      <c r="P15" s="39" t="s">
        <v>25</v>
      </c>
      <c r="Q15" s="39" t="s">
        <v>1690</v>
      </c>
    </row>
    <row r="16" spans="1:17" s="21" customFormat="1" ht="51.95" customHeight="1" outlineLevel="4" x14ac:dyDescent="0.2">
      <c r="A16" s="34" t="s">
        <v>1711</v>
      </c>
      <c r="B16" s="30" t="s">
        <v>1710</v>
      </c>
      <c r="C16" s="30" t="s">
        <v>622</v>
      </c>
      <c r="D16" s="33" t="s">
        <v>1709</v>
      </c>
      <c r="E16" s="30" t="s">
        <v>1708</v>
      </c>
      <c r="F16" s="30" t="s">
        <v>391</v>
      </c>
      <c r="G16" s="30" t="s">
        <v>1692</v>
      </c>
      <c r="H16" s="32">
        <v>40</v>
      </c>
      <c r="I16" s="31">
        <v>46.52</v>
      </c>
      <c r="J16" s="27">
        <f t="shared" si="0"/>
        <v>46.52</v>
      </c>
      <c r="K16" s="26">
        <v>0</v>
      </c>
      <c r="L16" s="31">
        <f>($J$16)*($K$16)</f>
        <v>0</v>
      </c>
      <c r="M16" s="30" t="s">
        <v>1707</v>
      </c>
      <c r="N16" s="30"/>
      <c r="O16" s="24">
        <v>1709</v>
      </c>
      <c r="P16" s="30" t="s">
        <v>25</v>
      </c>
      <c r="Q16" s="30" t="s">
        <v>1690</v>
      </c>
    </row>
    <row r="17" spans="1:17" s="21" customFormat="1" ht="51.95" customHeight="1" outlineLevel="4" x14ac:dyDescent="0.2">
      <c r="A17" s="43" t="s">
        <v>1706</v>
      </c>
      <c r="B17" s="39" t="s">
        <v>1705</v>
      </c>
      <c r="C17" s="39" t="s">
        <v>622</v>
      </c>
      <c r="D17" s="42" t="s">
        <v>1704</v>
      </c>
      <c r="E17" s="23" t="s">
        <v>1703</v>
      </c>
      <c r="F17" s="39" t="s">
        <v>391</v>
      </c>
      <c r="G17" s="39" t="s">
        <v>1692</v>
      </c>
      <c r="H17" s="41">
        <v>40</v>
      </c>
      <c r="I17" s="40">
        <v>62</v>
      </c>
      <c r="J17" s="27">
        <f t="shared" si="0"/>
        <v>62</v>
      </c>
      <c r="K17" s="26">
        <v>0</v>
      </c>
      <c r="L17" s="40">
        <f>($J$17)*($K$17)</f>
        <v>0</v>
      </c>
      <c r="M17" s="39" t="s">
        <v>1702</v>
      </c>
      <c r="N17" s="39" t="s">
        <v>410</v>
      </c>
      <c r="O17" s="24">
        <v>3600</v>
      </c>
      <c r="P17" s="39" t="s">
        <v>25</v>
      </c>
      <c r="Q17" s="39" t="s">
        <v>1690</v>
      </c>
    </row>
    <row r="18" spans="1:17" s="21" customFormat="1" ht="51.95" customHeight="1" outlineLevel="4" x14ac:dyDescent="0.2">
      <c r="A18" s="43" t="s">
        <v>1701</v>
      </c>
      <c r="B18" s="39" t="s">
        <v>1700</v>
      </c>
      <c r="C18" s="39" t="s">
        <v>622</v>
      </c>
      <c r="D18" s="42" t="s">
        <v>1699</v>
      </c>
      <c r="E18" s="23" t="s">
        <v>1698</v>
      </c>
      <c r="F18" s="39" t="s">
        <v>391</v>
      </c>
      <c r="G18" s="39" t="s">
        <v>1692</v>
      </c>
      <c r="H18" s="41">
        <v>40</v>
      </c>
      <c r="I18" s="40">
        <v>57</v>
      </c>
      <c r="J18" s="27">
        <f t="shared" si="0"/>
        <v>57</v>
      </c>
      <c r="K18" s="26">
        <v>0</v>
      </c>
      <c r="L18" s="40">
        <f>($J$18)*($K$18)</f>
        <v>0</v>
      </c>
      <c r="M18" s="39" t="s">
        <v>1697</v>
      </c>
      <c r="N18" s="39" t="s">
        <v>410</v>
      </c>
      <c r="O18" s="24">
        <v>594</v>
      </c>
      <c r="P18" s="39" t="s">
        <v>25</v>
      </c>
      <c r="Q18" s="39" t="s">
        <v>1690</v>
      </c>
    </row>
    <row r="19" spans="1:17" s="21" customFormat="1" ht="51.95" customHeight="1" outlineLevel="4" x14ac:dyDescent="0.2">
      <c r="A19" s="43" t="s">
        <v>1696</v>
      </c>
      <c r="B19" s="39" t="s">
        <v>1695</v>
      </c>
      <c r="C19" s="39" t="s">
        <v>622</v>
      </c>
      <c r="D19" s="42" t="s">
        <v>1694</v>
      </c>
      <c r="E19" s="23" t="s">
        <v>1693</v>
      </c>
      <c r="F19" s="39" t="s">
        <v>391</v>
      </c>
      <c r="G19" s="39" t="s">
        <v>1692</v>
      </c>
      <c r="H19" s="41">
        <v>40</v>
      </c>
      <c r="I19" s="40">
        <v>57</v>
      </c>
      <c r="J19" s="27">
        <f t="shared" si="0"/>
        <v>57</v>
      </c>
      <c r="K19" s="26">
        <v>0</v>
      </c>
      <c r="L19" s="40">
        <f>($J$19)*($K$19)</f>
        <v>0</v>
      </c>
      <c r="M19" s="39" t="s">
        <v>1691</v>
      </c>
      <c r="N19" s="39" t="s">
        <v>410</v>
      </c>
      <c r="O19" s="24">
        <v>692</v>
      </c>
      <c r="P19" s="39" t="s">
        <v>25</v>
      </c>
      <c r="Q19" s="39" t="s">
        <v>1690</v>
      </c>
    </row>
    <row r="20" spans="1:17" s="21" customFormat="1" ht="51.95" customHeight="1" outlineLevel="4" x14ac:dyDescent="0.2">
      <c r="A20" s="43" t="s">
        <v>1689</v>
      </c>
      <c r="B20" s="39" t="s">
        <v>1688</v>
      </c>
      <c r="C20" s="39" t="s">
        <v>622</v>
      </c>
      <c r="D20" s="42" t="s">
        <v>1687</v>
      </c>
      <c r="E20" s="23" t="s">
        <v>1686</v>
      </c>
      <c r="F20" s="39" t="s">
        <v>391</v>
      </c>
      <c r="G20" s="39" t="s">
        <v>1645</v>
      </c>
      <c r="H20" s="41">
        <v>28</v>
      </c>
      <c r="I20" s="40">
        <v>42.5</v>
      </c>
      <c r="J20" s="27">
        <f t="shared" si="0"/>
        <v>42.5</v>
      </c>
      <c r="K20" s="26">
        <v>0</v>
      </c>
      <c r="L20" s="40">
        <f>($J$20)*($K$20)</f>
        <v>0</v>
      </c>
      <c r="M20" s="39" t="s">
        <v>1685</v>
      </c>
      <c r="N20" s="39" t="s">
        <v>410</v>
      </c>
      <c r="O20" s="24">
        <v>1746</v>
      </c>
      <c r="P20" s="39" t="s">
        <v>25</v>
      </c>
      <c r="Q20" s="39" t="s">
        <v>1679</v>
      </c>
    </row>
    <row r="21" spans="1:17" s="21" customFormat="1" ht="51.95" customHeight="1" outlineLevel="4" x14ac:dyDescent="0.2">
      <c r="A21" s="43" t="s">
        <v>1684</v>
      </c>
      <c r="B21" s="39" t="s">
        <v>1683</v>
      </c>
      <c r="C21" s="39" t="s">
        <v>622</v>
      </c>
      <c r="D21" s="42" t="s">
        <v>1682</v>
      </c>
      <c r="E21" s="23" t="s">
        <v>1681</v>
      </c>
      <c r="F21" s="39" t="s">
        <v>391</v>
      </c>
      <c r="G21" s="39" t="s">
        <v>1645</v>
      </c>
      <c r="H21" s="41">
        <v>28</v>
      </c>
      <c r="I21" s="40">
        <v>42.5</v>
      </c>
      <c r="J21" s="27">
        <f t="shared" si="0"/>
        <v>42.5</v>
      </c>
      <c r="K21" s="26">
        <v>0</v>
      </c>
      <c r="L21" s="40">
        <f>($J$21)*($K$21)</f>
        <v>0</v>
      </c>
      <c r="M21" s="39" t="s">
        <v>1680</v>
      </c>
      <c r="N21" s="39" t="s">
        <v>410</v>
      </c>
      <c r="O21" s="24">
        <v>1775</v>
      </c>
      <c r="P21" s="39" t="s">
        <v>25</v>
      </c>
      <c r="Q21" s="39" t="s">
        <v>1679</v>
      </c>
    </row>
    <row r="22" spans="1:17" s="21" customFormat="1" ht="51.95" customHeight="1" outlineLevel="4" x14ac:dyDescent="0.2">
      <c r="A22" s="43" t="s">
        <v>1678</v>
      </c>
      <c r="B22" s="39" t="s">
        <v>1677</v>
      </c>
      <c r="C22" s="39" t="s">
        <v>622</v>
      </c>
      <c r="D22" s="42" t="s">
        <v>1676</v>
      </c>
      <c r="E22" s="23" t="s">
        <v>1675</v>
      </c>
      <c r="F22" s="39" t="s">
        <v>391</v>
      </c>
      <c r="G22" s="39" t="s">
        <v>1645</v>
      </c>
      <c r="H22" s="41">
        <v>28</v>
      </c>
      <c r="I22" s="40">
        <v>46</v>
      </c>
      <c r="J22" s="27">
        <f t="shared" si="0"/>
        <v>46</v>
      </c>
      <c r="K22" s="26">
        <v>0</v>
      </c>
      <c r="L22" s="40">
        <f>($J$22)*($K$22)</f>
        <v>0</v>
      </c>
      <c r="M22" s="39" t="s">
        <v>1674</v>
      </c>
      <c r="N22" s="39" t="s">
        <v>410</v>
      </c>
      <c r="O22" s="24">
        <v>1576</v>
      </c>
      <c r="P22" s="39" t="s">
        <v>25</v>
      </c>
      <c r="Q22" s="39" t="s">
        <v>1643</v>
      </c>
    </row>
    <row r="23" spans="1:17" s="21" customFormat="1" ht="51.95" customHeight="1" outlineLevel="4" x14ac:dyDescent="0.2">
      <c r="A23" s="43" t="s">
        <v>1673</v>
      </c>
      <c r="B23" s="39" t="s">
        <v>1672</v>
      </c>
      <c r="C23" s="39" t="s">
        <v>622</v>
      </c>
      <c r="D23" s="42" t="s">
        <v>1671</v>
      </c>
      <c r="E23" s="23" t="s">
        <v>1670</v>
      </c>
      <c r="F23" s="39" t="s">
        <v>391</v>
      </c>
      <c r="G23" s="39" t="s">
        <v>1645</v>
      </c>
      <c r="H23" s="41">
        <v>28</v>
      </c>
      <c r="I23" s="40">
        <v>46</v>
      </c>
      <c r="J23" s="27">
        <f t="shared" si="0"/>
        <v>46</v>
      </c>
      <c r="K23" s="26">
        <v>0</v>
      </c>
      <c r="L23" s="40">
        <f>($J$23)*($K$23)</f>
        <v>0</v>
      </c>
      <c r="M23" s="39" t="s">
        <v>1669</v>
      </c>
      <c r="N23" s="39" t="s">
        <v>410</v>
      </c>
      <c r="O23" s="24">
        <v>1674</v>
      </c>
      <c r="P23" s="39" t="s">
        <v>25</v>
      </c>
      <c r="Q23" s="39" t="s">
        <v>1643</v>
      </c>
    </row>
    <row r="24" spans="1:17" s="21" customFormat="1" ht="51.95" customHeight="1" outlineLevel="4" x14ac:dyDescent="0.2">
      <c r="A24" s="43" t="s">
        <v>1668</v>
      </c>
      <c r="B24" s="39" t="s">
        <v>1667</v>
      </c>
      <c r="C24" s="39" t="s">
        <v>622</v>
      </c>
      <c r="D24" s="39"/>
      <c r="E24" s="23" t="s">
        <v>1666</v>
      </c>
      <c r="F24" s="39" t="s">
        <v>391</v>
      </c>
      <c r="G24" s="39" t="s">
        <v>1645</v>
      </c>
      <c r="H24" s="41">
        <v>28</v>
      </c>
      <c r="I24" s="40">
        <v>50.6</v>
      </c>
      <c r="J24" s="27">
        <f t="shared" si="0"/>
        <v>50.6</v>
      </c>
      <c r="K24" s="26">
        <v>0</v>
      </c>
      <c r="L24" s="40">
        <f>($J$24)*($K$24)</f>
        <v>0</v>
      </c>
      <c r="M24" s="39" t="s">
        <v>1665</v>
      </c>
      <c r="N24" s="39" t="s">
        <v>410</v>
      </c>
      <c r="O24" s="24">
        <v>1446</v>
      </c>
      <c r="P24" s="39" t="s">
        <v>25</v>
      </c>
      <c r="Q24" s="39" t="s">
        <v>1643</v>
      </c>
    </row>
    <row r="25" spans="1:17" s="21" customFormat="1" ht="51.95" customHeight="1" outlineLevel="4" x14ac:dyDescent="0.2">
      <c r="A25" s="43" t="s">
        <v>1664</v>
      </c>
      <c r="B25" s="39" t="s">
        <v>1663</v>
      </c>
      <c r="C25" s="39" t="s">
        <v>622</v>
      </c>
      <c r="D25" s="42" t="s">
        <v>1662</v>
      </c>
      <c r="E25" s="23" t="s">
        <v>1661</v>
      </c>
      <c r="F25" s="39" t="s">
        <v>391</v>
      </c>
      <c r="G25" s="39" t="s">
        <v>1645</v>
      </c>
      <c r="H25" s="41">
        <v>28</v>
      </c>
      <c r="I25" s="40">
        <v>46</v>
      </c>
      <c r="J25" s="27">
        <f t="shared" si="0"/>
        <v>46</v>
      </c>
      <c r="K25" s="26">
        <v>0</v>
      </c>
      <c r="L25" s="40">
        <f>($J$25)*($K$25)</f>
        <v>0</v>
      </c>
      <c r="M25" s="39" t="s">
        <v>1660</v>
      </c>
      <c r="N25" s="39" t="s">
        <v>410</v>
      </c>
      <c r="O25" s="24">
        <v>1670</v>
      </c>
      <c r="P25" s="39" t="s">
        <v>25</v>
      </c>
      <c r="Q25" s="39" t="s">
        <v>1643</v>
      </c>
    </row>
    <row r="26" spans="1:17" s="21" customFormat="1" ht="51.95" customHeight="1" outlineLevel="4" x14ac:dyDescent="0.2">
      <c r="A26" s="43" t="s">
        <v>1659</v>
      </c>
      <c r="B26" s="39" t="s">
        <v>1658</v>
      </c>
      <c r="C26" s="39" t="s">
        <v>622</v>
      </c>
      <c r="D26" s="42" t="s">
        <v>1657</v>
      </c>
      <c r="E26" s="23" t="s">
        <v>1656</v>
      </c>
      <c r="F26" s="39" t="s">
        <v>391</v>
      </c>
      <c r="G26" s="39" t="s">
        <v>1645</v>
      </c>
      <c r="H26" s="41">
        <v>28</v>
      </c>
      <c r="I26" s="40">
        <v>46</v>
      </c>
      <c r="J26" s="27">
        <f t="shared" si="0"/>
        <v>46</v>
      </c>
      <c r="K26" s="26">
        <v>0</v>
      </c>
      <c r="L26" s="40">
        <f>($J$26)*($K$26)</f>
        <v>0</v>
      </c>
      <c r="M26" s="39" t="s">
        <v>1655</v>
      </c>
      <c r="N26" s="39" t="s">
        <v>410</v>
      </c>
      <c r="O26" s="24">
        <v>609</v>
      </c>
      <c r="P26" s="39" t="s">
        <v>25</v>
      </c>
      <c r="Q26" s="39" t="s">
        <v>1643</v>
      </c>
    </row>
    <row r="27" spans="1:17" s="21" customFormat="1" ht="51.95" customHeight="1" outlineLevel="4" x14ac:dyDescent="0.2">
      <c r="A27" s="43" t="s">
        <v>1654</v>
      </c>
      <c r="B27" s="39" t="s">
        <v>1653</v>
      </c>
      <c r="C27" s="39" t="s">
        <v>622</v>
      </c>
      <c r="D27" s="42" t="s">
        <v>1652</v>
      </c>
      <c r="E27" s="23" t="s">
        <v>1651</v>
      </c>
      <c r="F27" s="39" t="s">
        <v>391</v>
      </c>
      <c r="G27" s="39" t="s">
        <v>1645</v>
      </c>
      <c r="H27" s="41">
        <v>28</v>
      </c>
      <c r="I27" s="40">
        <v>46</v>
      </c>
      <c r="J27" s="27">
        <f t="shared" si="0"/>
        <v>46</v>
      </c>
      <c r="K27" s="26">
        <v>0</v>
      </c>
      <c r="L27" s="40">
        <f>($J$27)*($K$27)</f>
        <v>0</v>
      </c>
      <c r="M27" s="39" t="s">
        <v>1650</v>
      </c>
      <c r="N27" s="39" t="s">
        <v>410</v>
      </c>
      <c r="O27" s="24">
        <v>1610</v>
      </c>
      <c r="P27" s="39" t="s">
        <v>25</v>
      </c>
      <c r="Q27" s="39" t="s">
        <v>1643</v>
      </c>
    </row>
    <row r="28" spans="1:17" s="21" customFormat="1" ht="51.95" customHeight="1" outlineLevel="4" x14ac:dyDescent="0.2">
      <c r="A28" s="43" t="s">
        <v>1649</v>
      </c>
      <c r="B28" s="39" t="s">
        <v>1648</v>
      </c>
      <c r="C28" s="39" t="s">
        <v>622</v>
      </c>
      <c r="D28" s="42" t="s">
        <v>1647</v>
      </c>
      <c r="E28" s="23" t="s">
        <v>1646</v>
      </c>
      <c r="F28" s="39" t="s">
        <v>391</v>
      </c>
      <c r="G28" s="39" t="s">
        <v>1645</v>
      </c>
      <c r="H28" s="41">
        <v>28</v>
      </c>
      <c r="I28" s="40">
        <v>50.6</v>
      </c>
      <c r="J28" s="27">
        <f t="shared" si="0"/>
        <v>50.6</v>
      </c>
      <c r="K28" s="26">
        <v>0</v>
      </c>
      <c r="L28" s="40">
        <f>($J$28)*($K$28)</f>
        <v>0</v>
      </c>
      <c r="M28" s="39" t="s">
        <v>1644</v>
      </c>
      <c r="N28" s="39" t="s">
        <v>410</v>
      </c>
      <c r="O28" s="24">
        <v>2155</v>
      </c>
      <c r="P28" s="39" t="s">
        <v>25</v>
      </c>
      <c r="Q28" s="39" t="s">
        <v>1643</v>
      </c>
    </row>
    <row r="29" spans="1:17" ht="12" customHeight="1" outlineLevel="3" x14ac:dyDescent="0.2">
      <c r="A29" s="72" t="s">
        <v>1642</v>
      </c>
      <c r="B29" s="72"/>
      <c r="C29" s="72"/>
      <c r="D29" s="72"/>
      <c r="E29" s="72"/>
      <c r="F29" s="72"/>
      <c r="G29" s="29"/>
      <c r="H29" s="29"/>
      <c r="I29" s="38"/>
      <c r="J29" s="37"/>
      <c r="K29" s="36"/>
      <c r="L29" s="36"/>
      <c r="M29" s="35"/>
      <c r="N29" s="35"/>
      <c r="O29" s="24"/>
      <c r="P29" s="29"/>
      <c r="Q29" s="29"/>
    </row>
    <row r="30" spans="1:17" s="21" customFormat="1" ht="51.95" customHeight="1" outlineLevel="4" x14ac:dyDescent="0.2">
      <c r="A30" s="23" t="s">
        <v>1641</v>
      </c>
      <c r="B30" s="23" t="s">
        <v>1640</v>
      </c>
      <c r="C30" s="23" t="s">
        <v>622</v>
      </c>
      <c r="D30" s="14" t="s">
        <v>1639</v>
      </c>
      <c r="E30" s="23" t="s">
        <v>1638</v>
      </c>
      <c r="F30" s="23" t="s">
        <v>391</v>
      </c>
      <c r="G30" s="23" t="s">
        <v>1607</v>
      </c>
      <c r="H30" s="28">
        <v>24</v>
      </c>
      <c r="I30" s="25">
        <v>97</v>
      </c>
      <c r="J30" s="27">
        <f t="shared" ref="J30:J37" si="1">IF(ISNUMBER(SEARCH("5",N30)),(I30)*((100-$G$4)/100)*((100-5)/100)*((100-$G$5)/100),(I30)*((100-$G$4)/100)*((100-$G$5)/100))</f>
        <v>97</v>
      </c>
      <c r="K30" s="26">
        <v>0</v>
      </c>
      <c r="L30" s="25">
        <f>($J$30)*($K$30)</f>
        <v>0</v>
      </c>
      <c r="M30" s="23" t="s">
        <v>1637</v>
      </c>
      <c r="N30" s="23"/>
      <c r="O30" s="24">
        <v>3528</v>
      </c>
      <c r="P30" s="23" t="s">
        <v>25</v>
      </c>
      <c r="Q30" s="23" t="s">
        <v>1631</v>
      </c>
    </row>
    <row r="31" spans="1:17" s="21" customFormat="1" ht="51.95" customHeight="1" outlineLevel="4" x14ac:dyDescent="0.2">
      <c r="A31" s="29" t="s">
        <v>1636</v>
      </c>
      <c r="B31" s="23" t="s">
        <v>1635</v>
      </c>
      <c r="C31" s="23" t="s">
        <v>622</v>
      </c>
      <c r="D31" s="14" t="s">
        <v>1634</v>
      </c>
      <c r="E31" s="23" t="s">
        <v>1633</v>
      </c>
      <c r="F31" s="23" t="s">
        <v>391</v>
      </c>
      <c r="G31" s="23" t="s">
        <v>1607</v>
      </c>
      <c r="H31" s="28">
        <v>24</v>
      </c>
      <c r="I31" s="25">
        <v>97</v>
      </c>
      <c r="J31" s="27">
        <f t="shared" si="1"/>
        <v>97</v>
      </c>
      <c r="K31" s="26">
        <v>0</v>
      </c>
      <c r="L31" s="25">
        <f>($J$31)*($K$31)</f>
        <v>0</v>
      </c>
      <c r="M31" s="23" t="s">
        <v>1632</v>
      </c>
      <c r="N31" s="23"/>
      <c r="O31" s="24">
        <v>3528</v>
      </c>
      <c r="P31" s="23" t="s">
        <v>25</v>
      </c>
      <c r="Q31" s="23" t="s">
        <v>1631</v>
      </c>
    </row>
    <row r="32" spans="1:17" s="21" customFormat="1" ht="51.95" customHeight="1" outlineLevel="4" x14ac:dyDescent="0.2">
      <c r="A32" s="29" t="s">
        <v>1630</v>
      </c>
      <c r="B32" s="23" t="s">
        <v>1629</v>
      </c>
      <c r="C32" s="23" t="s">
        <v>622</v>
      </c>
      <c r="D32" s="14" t="s">
        <v>1628</v>
      </c>
      <c r="E32" s="23" t="s">
        <v>1627</v>
      </c>
      <c r="F32" s="23" t="s">
        <v>391</v>
      </c>
      <c r="G32" s="23" t="s">
        <v>1614</v>
      </c>
      <c r="H32" s="28">
        <v>28</v>
      </c>
      <c r="I32" s="25">
        <v>82</v>
      </c>
      <c r="J32" s="27">
        <f t="shared" si="1"/>
        <v>82</v>
      </c>
      <c r="K32" s="26">
        <v>0</v>
      </c>
      <c r="L32" s="25">
        <f>($J$32)*($K$32)</f>
        <v>0</v>
      </c>
      <c r="M32" s="23" t="s">
        <v>1626</v>
      </c>
      <c r="N32" s="23"/>
      <c r="O32" s="24">
        <v>1960</v>
      </c>
      <c r="P32" s="23" t="s">
        <v>25</v>
      </c>
      <c r="Q32" s="23" t="s">
        <v>1625</v>
      </c>
    </row>
    <row r="33" spans="1:17" s="21" customFormat="1" ht="51.95" customHeight="1" outlineLevel="4" x14ac:dyDescent="0.2">
      <c r="A33" s="43" t="s">
        <v>1624</v>
      </c>
      <c r="B33" s="39" t="s">
        <v>1623</v>
      </c>
      <c r="C33" s="39" t="s">
        <v>622</v>
      </c>
      <c r="D33" s="42" t="s">
        <v>1622</v>
      </c>
      <c r="E33" s="23" t="s">
        <v>1621</v>
      </c>
      <c r="F33" s="39" t="s">
        <v>391</v>
      </c>
      <c r="G33" s="39" t="s">
        <v>1614</v>
      </c>
      <c r="H33" s="41">
        <v>28</v>
      </c>
      <c r="I33" s="40">
        <v>75</v>
      </c>
      <c r="J33" s="27">
        <f t="shared" si="1"/>
        <v>75</v>
      </c>
      <c r="K33" s="26">
        <v>0</v>
      </c>
      <c r="L33" s="40">
        <f>($J$33)*($K$33)</f>
        <v>0</v>
      </c>
      <c r="M33" s="39" t="s">
        <v>1620</v>
      </c>
      <c r="N33" s="39" t="s">
        <v>410</v>
      </c>
      <c r="O33" s="24">
        <v>1372</v>
      </c>
      <c r="P33" s="39" t="s">
        <v>25</v>
      </c>
      <c r="Q33" s="39" t="s">
        <v>1619</v>
      </c>
    </row>
    <row r="34" spans="1:17" s="21" customFormat="1" ht="51.95" customHeight="1" outlineLevel="4" x14ac:dyDescent="0.2">
      <c r="A34" s="43" t="s">
        <v>1618</v>
      </c>
      <c r="B34" s="39" t="s">
        <v>1617</v>
      </c>
      <c r="C34" s="39" t="s">
        <v>622</v>
      </c>
      <c r="D34" s="42" t="s">
        <v>1616</v>
      </c>
      <c r="E34" s="23" t="s">
        <v>1615</v>
      </c>
      <c r="F34" s="39" t="s">
        <v>391</v>
      </c>
      <c r="G34" s="39" t="s">
        <v>1614</v>
      </c>
      <c r="H34" s="41">
        <v>28</v>
      </c>
      <c r="I34" s="40">
        <v>75</v>
      </c>
      <c r="J34" s="27">
        <f t="shared" si="1"/>
        <v>75</v>
      </c>
      <c r="K34" s="26">
        <v>0</v>
      </c>
      <c r="L34" s="40">
        <f>($J$34)*($K$34)</f>
        <v>0</v>
      </c>
      <c r="M34" s="39" t="s">
        <v>1613</v>
      </c>
      <c r="N34" s="39" t="s">
        <v>410</v>
      </c>
      <c r="O34" s="24">
        <v>1372</v>
      </c>
      <c r="P34" s="39" t="s">
        <v>25</v>
      </c>
      <c r="Q34" s="39" t="s">
        <v>1612</v>
      </c>
    </row>
    <row r="35" spans="1:17" s="21" customFormat="1" ht="51.95" customHeight="1" outlineLevel="4" x14ac:dyDescent="0.2">
      <c r="A35" s="29" t="s">
        <v>1611</v>
      </c>
      <c r="B35" s="23" t="s">
        <v>1610</v>
      </c>
      <c r="C35" s="23" t="s">
        <v>622</v>
      </c>
      <c r="D35" s="14" t="s">
        <v>1609</v>
      </c>
      <c r="E35" s="23" t="s">
        <v>1608</v>
      </c>
      <c r="F35" s="23" t="s">
        <v>391</v>
      </c>
      <c r="G35" s="23" t="s">
        <v>1607</v>
      </c>
      <c r="H35" s="28">
        <v>24</v>
      </c>
      <c r="I35" s="25">
        <v>52.3</v>
      </c>
      <c r="J35" s="27">
        <f t="shared" si="1"/>
        <v>52.3</v>
      </c>
      <c r="K35" s="26">
        <v>0</v>
      </c>
      <c r="L35" s="25">
        <f>($J$35)*($K$35)</f>
        <v>0</v>
      </c>
      <c r="M35" s="23" t="s">
        <v>1606</v>
      </c>
      <c r="N35" s="23"/>
      <c r="O35" s="24">
        <v>146</v>
      </c>
      <c r="P35" s="23" t="s">
        <v>25</v>
      </c>
      <c r="Q35" s="23" t="s">
        <v>1605</v>
      </c>
    </row>
    <row r="36" spans="1:17" s="21" customFormat="1" ht="51.95" customHeight="1" outlineLevel="4" x14ac:dyDescent="0.2">
      <c r="A36" s="29" t="s">
        <v>1604</v>
      </c>
      <c r="B36" s="23" t="s">
        <v>1603</v>
      </c>
      <c r="C36" s="23" t="s">
        <v>622</v>
      </c>
      <c r="D36" s="14" t="s">
        <v>1602</v>
      </c>
      <c r="E36" s="23" t="s">
        <v>1601</v>
      </c>
      <c r="F36" s="23" t="s">
        <v>391</v>
      </c>
      <c r="G36" s="23" t="s">
        <v>1600</v>
      </c>
      <c r="H36" s="28">
        <v>36</v>
      </c>
      <c r="I36" s="25">
        <v>54.68</v>
      </c>
      <c r="J36" s="27">
        <f t="shared" si="1"/>
        <v>54.68</v>
      </c>
      <c r="K36" s="26">
        <v>0</v>
      </c>
      <c r="L36" s="25">
        <f>($J$36)*($K$36)</f>
        <v>0</v>
      </c>
      <c r="M36" s="23" t="s">
        <v>1599</v>
      </c>
      <c r="N36" s="23"/>
      <c r="O36" s="24">
        <v>8</v>
      </c>
      <c r="P36" s="23" t="s">
        <v>25</v>
      </c>
      <c r="Q36" s="23" t="s">
        <v>1598</v>
      </c>
    </row>
    <row r="37" spans="1:17" s="21" customFormat="1" ht="51.95" customHeight="1" outlineLevel="4" x14ac:dyDescent="0.2">
      <c r="A37" s="43" t="s">
        <v>1597</v>
      </c>
      <c r="B37" s="39" t="s">
        <v>1596</v>
      </c>
      <c r="C37" s="39"/>
      <c r="D37" s="42" t="s">
        <v>1595</v>
      </c>
      <c r="E37" s="23" t="s">
        <v>1594</v>
      </c>
      <c r="F37" s="39" t="s">
        <v>391</v>
      </c>
      <c r="G37" s="39" t="s">
        <v>1593</v>
      </c>
      <c r="H37" s="41">
        <v>1</v>
      </c>
      <c r="I37" s="40">
        <v>175</v>
      </c>
      <c r="J37" s="27">
        <f t="shared" si="1"/>
        <v>175</v>
      </c>
      <c r="K37" s="26">
        <v>0</v>
      </c>
      <c r="L37" s="40">
        <f>($J$37)*($K$37)</f>
        <v>0</v>
      </c>
      <c r="M37" s="39" t="s">
        <v>1592</v>
      </c>
      <c r="N37" s="39" t="s">
        <v>410</v>
      </c>
      <c r="O37" s="24">
        <v>383</v>
      </c>
      <c r="P37" s="39" t="s">
        <v>25</v>
      </c>
      <c r="Q37" s="39" t="s">
        <v>1591</v>
      </c>
    </row>
    <row r="38" spans="1:17" ht="12" customHeight="1" outlineLevel="2" x14ac:dyDescent="0.2">
      <c r="A38" s="70" t="s">
        <v>1590</v>
      </c>
      <c r="B38" s="70"/>
      <c r="C38" s="70"/>
      <c r="D38" s="70"/>
      <c r="E38" s="70"/>
      <c r="F38" s="70"/>
      <c r="G38" s="29"/>
      <c r="H38" s="29"/>
      <c r="I38" s="38"/>
      <c r="J38" s="37"/>
      <c r="K38" s="36"/>
      <c r="L38" s="36"/>
      <c r="M38" s="35"/>
      <c r="N38" s="35"/>
      <c r="O38" s="24"/>
      <c r="P38" s="29"/>
      <c r="Q38" s="29"/>
    </row>
    <row r="39" spans="1:17" ht="12" customHeight="1" outlineLevel="3" x14ac:dyDescent="0.2">
      <c r="A39" s="71" t="s">
        <v>1589</v>
      </c>
      <c r="B39" s="71"/>
      <c r="C39" s="71"/>
      <c r="D39" s="71"/>
      <c r="E39" s="71"/>
      <c r="F39" s="71"/>
      <c r="G39" s="29"/>
      <c r="H39" s="29"/>
      <c r="I39" s="38"/>
      <c r="J39" s="37"/>
      <c r="K39" s="36"/>
      <c r="L39" s="36"/>
      <c r="M39" s="35"/>
      <c r="N39" s="35"/>
      <c r="O39" s="24"/>
      <c r="P39" s="29"/>
      <c r="Q39" s="29"/>
    </row>
    <row r="40" spans="1:17" s="21" customFormat="1" ht="51.95" customHeight="1" outlineLevel="4" x14ac:dyDescent="0.2">
      <c r="A40" s="47" t="s">
        <v>1588</v>
      </c>
      <c r="B40" s="44" t="s">
        <v>1587</v>
      </c>
      <c r="C40" s="44" t="s">
        <v>607</v>
      </c>
      <c r="D40" s="33" t="s">
        <v>1586</v>
      </c>
      <c r="E40" s="44" t="s">
        <v>1585</v>
      </c>
      <c r="F40" s="44" t="s">
        <v>391</v>
      </c>
      <c r="G40" s="44" t="s">
        <v>1584</v>
      </c>
      <c r="H40" s="46">
        <v>36</v>
      </c>
      <c r="I40" s="45">
        <v>20.87</v>
      </c>
      <c r="J40" s="27">
        <f>IF(ISNUMBER(SEARCH("5",N40)),(I40)*((100-$G$4)/100)*((100-5)/100)*((100-$G$5)/100),(I40)*((100-$G$4)/100)*((100-$G$5)/100))</f>
        <v>20.87</v>
      </c>
      <c r="K40" s="26">
        <v>0</v>
      </c>
      <c r="L40" s="45">
        <f>($J$40)*($K$40)</f>
        <v>0</v>
      </c>
      <c r="M40" s="44" t="s">
        <v>1583</v>
      </c>
      <c r="N40" s="48" t="s">
        <v>1246</v>
      </c>
      <c r="O40" s="24">
        <v>3691</v>
      </c>
      <c r="P40" s="44" t="s">
        <v>25</v>
      </c>
      <c r="Q40" s="44" t="s">
        <v>1582</v>
      </c>
    </row>
    <row r="41" spans="1:17" s="21" customFormat="1" ht="51.95" customHeight="1" outlineLevel="4" x14ac:dyDescent="0.2">
      <c r="A41" s="29" t="s">
        <v>1581</v>
      </c>
      <c r="B41" s="23" t="s">
        <v>1580</v>
      </c>
      <c r="C41" s="23"/>
      <c r="D41" s="14" t="s">
        <v>1579</v>
      </c>
      <c r="E41" s="23" t="s">
        <v>1578</v>
      </c>
      <c r="F41" s="23" t="s">
        <v>391</v>
      </c>
      <c r="G41" s="23" t="s">
        <v>1577</v>
      </c>
      <c r="H41" s="28">
        <v>36</v>
      </c>
      <c r="I41" s="25">
        <v>25.14</v>
      </c>
      <c r="J41" s="27">
        <f>IF(ISNUMBER(SEARCH("5",N41)),(I41)*((100-$G$4)/100)*((100-5)/100)*((100-$G$5)/100),(I41)*((100-$G$4)/100)*((100-$G$5)/100))</f>
        <v>25.14</v>
      </c>
      <c r="K41" s="26">
        <v>0</v>
      </c>
      <c r="L41" s="25">
        <f>($J$41)*($K$41)</f>
        <v>0</v>
      </c>
      <c r="M41" s="23" t="s">
        <v>1576</v>
      </c>
      <c r="N41" s="23"/>
      <c r="O41" s="24">
        <v>680</v>
      </c>
      <c r="P41" s="23" t="s">
        <v>25</v>
      </c>
      <c r="Q41" s="23" t="s">
        <v>1575</v>
      </c>
    </row>
    <row r="42" spans="1:17" ht="12" customHeight="1" outlineLevel="2" x14ac:dyDescent="0.2">
      <c r="A42" s="70" t="s">
        <v>1574</v>
      </c>
      <c r="B42" s="70"/>
      <c r="C42" s="70"/>
      <c r="D42" s="70"/>
      <c r="E42" s="70"/>
      <c r="F42" s="70"/>
      <c r="G42" s="29"/>
      <c r="H42" s="29"/>
      <c r="I42" s="38"/>
      <c r="J42" s="37"/>
      <c r="K42" s="36"/>
      <c r="L42" s="36"/>
      <c r="M42" s="35"/>
      <c r="N42" s="35"/>
      <c r="O42" s="24"/>
      <c r="P42" s="29"/>
      <c r="Q42" s="29"/>
    </row>
    <row r="43" spans="1:17" s="21" customFormat="1" ht="51.95" customHeight="1" outlineLevel="3" x14ac:dyDescent="0.2">
      <c r="A43" s="48" t="s">
        <v>1573</v>
      </c>
      <c r="B43" s="48" t="s">
        <v>1572</v>
      </c>
      <c r="C43" s="48" t="s">
        <v>1470</v>
      </c>
      <c r="D43" s="51" t="s">
        <v>1571</v>
      </c>
      <c r="E43" s="48" t="s">
        <v>1570</v>
      </c>
      <c r="F43" s="48" t="s">
        <v>391</v>
      </c>
      <c r="G43" s="48" t="s">
        <v>1467</v>
      </c>
      <c r="H43" s="50">
        <v>24</v>
      </c>
      <c r="I43" s="49">
        <v>91.85</v>
      </c>
      <c r="J43" s="27">
        <f t="shared" ref="J43:J49" si="2">IF(ISNUMBER(SEARCH("5",N43)),(I43)*((100-$G$4)/100)*((100-5)/100)*((100-$G$5)/100),(I43)*((100-$G$4)/100)*((100-$G$5)/100))</f>
        <v>91.85</v>
      </c>
      <c r="K43" s="26">
        <v>0</v>
      </c>
      <c r="L43" s="49">
        <f>($J$43)*($K$43)</f>
        <v>0</v>
      </c>
      <c r="M43" s="48" t="s">
        <v>1569</v>
      </c>
      <c r="N43" s="48" t="s">
        <v>1246</v>
      </c>
      <c r="O43" s="24">
        <v>1041</v>
      </c>
      <c r="P43" s="48" t="s">
        <v>25</v>
      </c>
      <c r="Q43" s="48" t="s">
        <v>1568</v>
      </c>
    </row>
    <row r="44" spans="1:17" s="21" customFormat="1" ht="51.95" customHeight="1" outlineLevel="3" x14ac:dyDescent="0.2">
      <c r="A44" s="34" t="s">
        <v>1567</v>
      </c>
      <c r="B44" s="30" t="s">
        <v>1566</v>
      </c>
      <c r="C44" s="30" t="s">
        <v>1470</v>
      </c>
      <c r="D44" s="33" t="s">
        <v>1565</v>
      </c>
      <c r="E44" s="30" t="s">
        <v>1564</v>
      </c>
      <c r="F44" s="30" t="s">
        <v>391</v>
      </c>
      <c r="G44" s="30" t="s">
        <v>1563</v>
      </c>
      <c r="H44" s="32">
        <v>28</v>
      </c>
      <c r="I44" s="31">
        <v>21.34</v>
      </c>
      <c r="J44" s="27">
        <f t="shared" si="2"/>
        <v>21.34</v>
      </c>
      <c r="K44" s="26">
        <v>0</v>
      </c>
      <c r="L44" s="31">
        <f>($J$44)*($K$44)</f>
        <v>0</v>
      </c>
      <c r="M44" s="30" t="s">
        <v>1562</v>
      </c>
      <c r="N44" s="30"/>
      <c r="O44" s="24">
        <v>1128</v>
      </c>
      <c r="P44" s="30" t="s">
        <v>25</v>
      </c>
      <c r="Q44" s="30" t="s">
        <v>1561</v>
      </c>
    </row>
    <row r="45" spans="1:17" s="21" customFormat="1" ht="51.95" customHeight="1" outlineLevel="3" x14ac:dyDescent="0.2">
      <c r="A45" s="43" t="s">
        <v>1560</v>
      </c>
      <c r="B45" s="39" t="s">
        <v>1559</v>
      </c>
      <c r="C45" s="39" t="s">
        <v>1470</v>
      </c>
      <c r="D45" s="42" t="s">
        <v>1558</v>
      </c>
      <c r="E45" s="23" t="s">
        <v>1557</v>
      </c>
      <c r="F45" s="39" t="s">
        <v>391</v>
      </c>
      <c r="G45" s="39" t="s">
        <v>1556</v>
      </c>
      <c r="H45" s="41">
        <v>24</v>
      </c>
      <c r="I45" s="40">
        <v>22</v>
      </c>
      <c r="J45" s="27">
        <f t="shared" si="2"/>
        <v>22</v>
      </c>
      <c r="K45" s="26">
        <v>0</v>
      </c>
      <c r="L45" s="40">
        <f>($J$45)*($K$45)</f>
        <v>0</v>
      </c>
      <c r="M45" s="39" t="s">
        <v>1555</v>
      </c>
      <c r="N45" s="39" t="s">
        <v>410</v>
      </c>
      <c r="O45" s="24">
        <v>1147</v>
      </c>
      <c r="P45" s="39" t="s">
        <v>25</v>
      </c>
      <c r="Q45" s="39" t="s">
        <v>1554</v>
      </c>
    </row>
    <row r="46" spans="1:17" s="21" customFormat="1" ht="51.95" customHeight="1" outlineLevel="3" x14ac:dyDescent="0.2">
      <c r="A46" s="43" t="s">
        <v>1553</v>
      </c>
      <c r="B46" s="39" t="s">
        <v>1552</v>
      </c>
      <c r="C46" s="39" t="s">
        <v>1470</v>
      </c>
      <c r="D46" s="42" t="s">
        <v>1551</v>
      </c>
      <c r="E46" s="23" t="s">
        <v>1550</v>
      </c>
      <c r="F46" s="39" t="s">
        <v>391</v>
      </c>
      <c r="G46" s="39" t="s">
        <v>1549</v>
      </c>
      <c r="H46" s="41">
        <v>12</v>
      </c>
      <c r="I46" s="40">
        <v>40</v>
      </c>
      <c r="J46" s="27">
        <f t="shared" si="2"/>
        <v>40</v>
      </c>
      <c r="K46" s="26">
        <v>0</v>
      </c>
      <c r="L46" s="40">
        <f>($J$46)*($K$46)</f>
        <v>0</v>
      </c>
      <c r="M46" s="39" t="s">
        <v>1548</v>
      </c>
      <c r="N46" s="39" t="s">
        <v>410</v>
      </c>
      <c r="O46" s="24">
        <v>1914</v>
      </c>
      <c r="P46" s="39" t="s">
        <v>25</v>
      </c>
      <c r="Q46" s="39" t="s">
        <v>1547</v>
      </c>
    </row>
    <row r="47" spans="1:17" s="21" customFormat="1" ht="51.95" customHeight="1" outlineLevel="3" x14ac:dyDescent="0.2">
      <c r="A47" s="34" t="s">
        <v>1546</v>
      </c>
      <c r="B47" s="30" t="s">
        <v>1545</v>
      </c>
      <c r="C47" s="30" t="s">
        <v>1470</v>
      </c>
      <c r="D47" s="33" t="s">
        <v>1544</v>
      </c>
      <c r="E47" s="30" t="s">
        <v>1543</v>
      </c>
      <c r="F47" s="30" t="s">
        <v>391</v>
      </c>
      <c r="G47" s="30" t="s">
        <v>1542</v>
      </c>
      <c r="H47" s="32">
        <v>24</v>
      </c>
      <c r="I47" s="31">
        <v>28.45</v>
      </c>
      <c r="J47" s="27">
        <f t="shared" si="2"/>
        <v>28.45</v>
      </c>
      <c r="K47" s="26">
        <v>0</v>
      </c>
      <c r="L47" s="31">
        <f>($J$47)*($K$47)</f>
        <v>0</v>
      </c>
      <c r="M47" s="30" t="s">
        <v>1541</v>
      </c>
      <c r="N47" s="30"/>
      <c r="O47" s="24">
        <v>3407</v>
      </c>
      <c r="P47" s="30" t="s">
        <v>25</v>
      </c>
      <c r="Q47" s="30" t="s">
        <v>1540</v>
      </c>
    </row>
    <row r="48" spans="1:17" s="21" customFormat="1" ht="51.95" customHeight="1" outlineLevel="3" x14ac:dyDescent="0.2">
      <c r="A48" s="34" t="s">
        <v>1539</v>
      </c>
      <c r="B48" s="30" t="s">
        <v>1538</v>
      </c>
      <c r="C48" s="30" t="s">
        <v>1470</v>
      </c>
      <c r="D48" s="33" t="s">
        <v>1537</v>
      </c>
      <c r="E48" s="30" t="s">
        <v>1536</v>
      </c>
      <c r="F48" s="30" t="s">
        <v>391</v>
      </c>
      <c r="G48" s="30" t="s">
        <v>1535</v>
      </c>
      <c r="H48" s="32">
        <v>40</v>
      </c>
      <c r="I48" s="31">
        <v>54.61</v>
      </c>
      <c r="J48" s="27">
        <f t="shared" si="2"/>
        <v>54.61</v>
      </c>
      <c r="K48" s="26">
        <v>0</v>
      </c>
      <c r="L48" s="31">
        <f>($J$48)*($K$48)</f>
        <v>0</v>
      </c>
      <c r="M48" s="30" t="s">
        <v>1534</v>
      </c>
      <c r="N48" s="30"/>
      <c r="O48" s="24">
        <v>1276</v>
      </c>
      <c r="P48" s="30" t="s">
        <v>25</v>
      </c>
      <c r="Q48" s="30" t="s">
        <v>1533</v>
      </c>
    </row>
    <row r="49" spans="1:17" s="21" customFormat="1" ht="51.95" customHeight="1" outlineLevel="3" x14ac:dyDescent="0.2">
      <c r="A49" s="43" t="s">
        <v>1532</v>
      </c>
      <c r="B49" s="39" t="s">
        <v>1531</v>
      </c>
      <c r="C49" s="39"/>
      <c r="D49" s="42" t="s">
        <v>1530</v>
      </c>
      <c r="E49" s="23" t="s">
        <v>1529</v>
      </c>
      <c r="F49" s="39" t="s">
        <v>391</v>
      </c>
      <c r="G49" s="39" t="s">
        <v>1489</v>
      </c>
      <c r="H49" s="41">
        <v>24</v>
      </c>
      <c r="I49" s="40">
        <v>35</v>
      </c>
      <c r="J49" s="27">
        <f t="shared" si="2"/>
        <v>35</v>
      </c>
      <c r="K49" s="26">
        <v>0</v>
      </c>
      <c r="L49" s="40">
        <f>($J$49)*($K$49)</f>
        <v>0</v>
      </c>
      <c r="M49" s="39" t="s">
        <v>1528</v>
      </c>
      <c r="N49" s="39" t="s">
        <v>410</v>
      </c>
      <c r="O49" s="24">
        <v>822</v>
      </c>
      <c r="P49" s="39" t="s">
        <v>25</v>
      </c>
      <c r="Q49" s="39" t="s">
        <v>1527</v>
      </c>
    </row>
    <row r="50" spans="1:17" ht="12" customHeight="1" outlineLevel="2" x14ac:dyDescent="0.2">
      <c r="A50" s="70" t="s">
        <v>1526</v>
      </c>
      <c r="B50" s="70"/>
      <c r="C50" s="70"/>
      <c r="D50" s="70"/>
      <c r="E50" s="70"/>
      <c r="F50" s="70"/>
      <c r="G50" s="29"/>
      <c r="H50" s="29"/>
      <c r="I50" s="38"/>
      <c r="J50" s="37"/>
      <c r="K50" s="36"/>
      <c r="L50" s="36"/>
      <c r="M50" s="35"/>
      <c r="N50" s="35"/>
      <c r="O50" s="24"/>
      <c r="P50" s="29"/>
      <c r="Q50" s="29"/>
    </row>
    <row r="51" spans="1:17" s="21" customFormat="1" ht="51.95" customHeight="1" outlineLevel="3" x14ac:dyDescent="0.2">
      <c r="A51" s="29" t="s">
        <v>1525</v>
      </c>
      <c r="B51" s="23" t="s">
        <v>1524</v>
      </c>
      <c r="C51" s="23" t="s">
        <v>1470</v>
      </c>
      <c r="D51" s="14" t="s">
        <v>1523</v>
      </c>
      <c r="E51" s="23" t="s">
        <v>1522</v>
      </c>
      <c r="F51" s="23" t="s">
        <v>391</v>
      </c>
      <c r="G51" s="23" t="s">
        <v>1521</v>
      </c>
      <c r="H51" s="28">
        <v>24</v>
      </c>
      <c r="I51" s="25">
        <v>38.6</v>
      </c>
      <c r="J51" s="27">
        <f t="shared" ref="J51:J59" si="3">IF(ISNUMBER(SEARCH("5",N51)),(I51)*((100-$G$4)/100)*((100-5)/100)*((100-$G$5)/100),(I51)*((100-$G$4)/100)*((100-$G$5)/100))</f>
        <v>38.6</v>
      </c>
      <c r="K51" s="26">
        <v>0</v>
      </c>
      <c r="L51" s="25">
        <f>($J$51)*($K$51)</f>
        <v>0</v>
      </c>
      <c r="M51" s="23"/>
      <c r="N51" s="23"/>
      <c r="O51" s="24">
        <v>779</v>
      </c>
      <c r="P51" s="23" t="s">
        <v>25</v>
      </c>
      <c r="Q51" s="23" t="s">
        <v>1520</v>
      </c>
    </row>
    <row r="52" spans="1:17" s="21" customFormat="1" ht="51.95" customHeight="1" outlineLevel="3" x14ac:dyDescent="0.2">
      <c r="A52" s="47" t="s">
        <v>1519</v>
      </c>
      <c r="B52" s="44" t="s">
        <v>1518</v>
      </c>
      <c r="C52" s="44" t="s">
        <v>1470</v>
      </c>
      <c r="D52" s="33" t="s">
        <v>1517</v>
      </c>
      <c r="E52" s="44" t="s">
        <v>1516</v>
      </c>
      <c r="F52" s="44" t="s">
        <v>391</v>
      </c>
      <c r="G52" s="44" t="s">
        <v>1489</v>
      </c>
      <c r="H52" s="46">
        <v>24</v>
      </c>
      <c r="I52" s="45">
        <v>33</v>
      </c>
      <c r="J52" s="27">
        <f t="shared" si="3"/>
        <v>33</v>
      </c>
      <c r="K52" s="26">
        <v>0</v>
      </c>
      <c r="L52" s="45">
        <f>($J$52)*($K$52)</f>
        <v>0</v>
      </c>
      <c r="M52" s="44" t="s">
        <v>1515</v>
      </c>
      <c r="N52" s="44" t="s">
        <v>1246</v>
      </c>
      <c r="O52" s="24">
        <v>1616</v>
      </c>
      <c r="P52" s="44" t="s">
        <v>25</v>
      </c>
      <c r="Q52" s="44" t="s">
        <v>1514</v>
      </c>
    </row>
    <row r="53" spans="1:17" s="21" customFormat="1" ht="51.95" customHeight="1" outlineLevel="3" x14ac:dyDescent="0.2">
      <c r="A53" s="29" t="s">
        <v>1513</v>
      </c>
      <c r="B53" s="23" t="s">
        <v>1512</v>
      </c>
      <c r="C53" s="23" t="s">
        <v>1470</v>
      </c>
      <c r="D53" s="14" t="s">
        <v>1511</v>
      </c>
      <c r="E53" s="23" t="s">
        <v>1510</v>
      </c>
      <c r="F53" s="23" t="s">
        <v>391</v>
      </c>
      <c r="G53" s="23" t="s">
        <v>1509</v>
      </c>
      <c r="H53" s="28">
        <v>30</v>
      </c>
      <c r="I53" s="25">
        <v>27</v>
      </c>
      <c r="J53" s="27">
        <f t="shared" si="3"/>
        <v>27</v>
      </c>
      <c r="K53" s="26">
        <v>0</v>
      </c>
      <c r="L53" s="25">
        <f>($J$53)*($K$53)</f>
        <v>0</v>
      </c>
      <c r="M53" s="23" t="s">
        <v>1508</v>
      </c>
      <c r="N53" s="23"/>
      <c r="O53" s="24">
        <v>2074</v>
      </c>
      <c r="P53" s="23" t="s">
        <v>25</v>
      </c>
      <c r="Q53" s="23" t="s">
        <v>1507</v>
      </c>
    </row>
    <row r="54" spans="1:17" s="21" customFormat="1" ht="51.95" customHeight="1" outlineLevel="3" x14ac:dyDescent="0.2">
      <c r="A54" s="34" t="s">
        <v>1506</v>
      </c>
      <c r="B54" s="30" t="s">
        <v>1505</v>
      </c>
      <c r="C54" s="30" t="s">
        <v>1470</v>
      </c>
      <c r="D54" s="33" t="s">
        <v>1504</v>
      </c>
      <c r="E54" s="30" t="s">
        <v>1503</v>
      </c>
      <c r="F54" s="30" t="s">
        <v>391</v>
      </c>
      <c r="G54" s="30" t="s">
        <v>1502</v>
      </c>
      <c r="H54" s="32">
        <v>32</v>
      </c>
      <c r="I54" s="31">
        <v>11.12</v>
      </c>
      <c r="J54" s="27">
        <f t="shared" si="3"/>
        <v>11.12</v>
      </c>
      <c r="K54" s="26">
        <v>0</v>
      </c>
      <c r="L54" s="31">
        <f>($J$54)*($K$54)</f>
        <v>0</v>
      </c>
      <c r="M54" s="30" t="s">
        <v>1501</v>
      </c>
      <c r="N54" s="30"/>
      <c r="O54" s="24">
        <v>1147</v>
      </c>
      <c r="P54" s="30" t="s">
        <v>25</v>
      </c>
      <c r="Q54" s="30" t="s">
        <v>1500</v>
      </c>
    </row>
    <row r="55" spans="1:17" s="21" customFormat="1" ht="51.95" customHeight="1" outlineLevel="3" x14ac:dyDescent="0.2">
      <c r="A55" s="29" t="s">
        <v>1499</v>
      </c>
      <c r="B55" s="23" t="s">
        <v>1498</v>
      </c>
      <c r="C55" s="23" t="s">
        <v>1470</v>
      </c>
      <c r="D55" s="14" t="s">
        <v>1497</v>
      </c>
      <c r="E55" s="23" t="s">
        <v>1496</v>
      </c>
      <c r="F55" s="23" t="s">
        <v>391</v>
      </c>
      <c r="G55" s="23" t="s">
        <v>1495</v>
      </c>
      <c r="H55" s="28">
        <v>50</v>
      </c>
      <c r="I55" s="25">
        <v>20.059999999999999</v>
      </c>
      <c r="J55" s="27">
        <f t="shared" si="3"/>
        <v>20.059999999999999</v>
      </c>
      <c r="K55" s="26">
        <v>0</v>
      </c>
      <c r="L55" s="25">
        <f>($J$55)*($K$55)</f>
        <v>0</v>
      </c>
      <c r="M55" s="23" t="s">
        <v>1494</v>
      </c>
      <c r="N55" s="23"/>
      <c r="O55" s="24">
        <v>2967</v>
      </c>
      <c r="P55" s="23" t="s">
        <v>25</v>
      </c>
      <c r="Q55" s="23" t="s">
        <v>1473</v>
      </c>
    </row>
    <row r="56" spans="1:17" s="21" customFormat="1" ht="51.95" customHeight="1" outlineLevel="3" x14ac:dyDescent="0.2">
      <c r="A56" s="29" t="s">
        <v>1493</v>
      </c>
      <c r="B56" s="23" t="s">
        <v>1492</v>
      </c>
      <c r="C56" s="23" t="s">
        <v>1470</v>
      </c>
      <c r="D56" s="14" t="s">
        <v>1491</v>
      </c>
      <c r="E56" s="23" t="s">
        <v>1490</v>
      </c>
      <c r="F56" s="23" t="s">
        <v>391</v>
      </c>
      <c r="G56" s="23" t="s">
        <v>1489</v>
      </c>
      <c r="H56" s="28">
        <v>24</v>
      </c>
      <c r="I56" s="25">
        <v>14.75</v>
      </c>
      <c r="J56" s="27">
        <f t="shared" si="3"/>
        <v>14.75</v>
      </c>
      <c r="K56" s="26">
        <v>0</v>
      </c>
      <c r="L56" s="25">
        <f>($J$56)*($K$56)</f>
        <v>0</v>
      </c>
      <c r="M56" s="23" t="s">
        <v>1488</v>
      </c>
      <c r="N56" s="23"/>
      <c r="O56" s="24">
        <v>591</v>
      </c>
      <c r="P56" s="23" t="s">
        <v>25</v>
      </c>
      <c r="Q56" s="23" t="s">
        <v>1487</v>
      </c>
    </row>
    <row r="57" spans="1:17" s="21" customFormat="1" ht="51.95" customHeight="1" outlineLevel="3" x14ac:dyDescent="0.2">
      <c r="A57" s="34" t="s">
        <v>1486</v>
      </c>
      <c r="B57" s="30" t="s">
        <v>1485</v>
      </c>
      <c r="C57" s="30" t="s">
        <v>1470</v>
      </c>
      <c r="D57" s="33" t="s">
        <v>1484</v>
      </c>
      <c r="E57" s="30" t="s">
        <v>1483</v>
      </c>
      <c r="F57" s="30" t="s">
        <v>391</v>
      </c>
      <c r="G57" s="30" t="s">
        <v>1482</v>
      </c>
      <c r="H57" s="32">
        <v>30</v>
      </c>
      <c r="I57" s="31">
        <v>14.73</v>
      </c>
      <c r="J57" s="27">
        <f t="shared" si="3"/>
        <v>14.73</v>
      </c>
      <c r="K57" s="26">
        <v>0</v>
      </c>
      <c r="L57" s="31">
        <f>($J$57)*($K$57)</f>
        <v>0</v>
      </c>
      <c r="M57" s="30" t="s">
        <v>1481</v>
      </c>
      <c r="N57" s="30"/>
      <c r="O57" s="24">
        <v>2047</v>
      </c>
      <c r="P57" s="30" t="s">
        <v>25</v>
      </c>
      <c r="Q57" s="30" t="s">
        <v>1480</v>
      </c>
    </row>
    <row r="58" spans="1:17" s="21" customFormat="1" ht="51.95" customHeight="1" outlineLevel="3" x14ac:dyDescent="0.2">
      <c r="A58" s="34" t="s">
        <v>1479</v>
      </c>
      <c r="B58" s="30" t="s">
        <v>1478</v>
      </c>
      <c r="C58" s="30" t="s">
        <v>1470</v>
      </c>
      <c r="D58" s="33" t="s">
        <v>1477</v>
      </c>
      <c r="E58" s="30" t="s">
        <v>1476</v>
      </c>
      <c r="F58" s="30" t="s">
        <v>391</v>
      </c>
      <c r="G58" s="30" t="s">
        <v>1475</v>
      </c>
      <c r="H58" s="32">
        <v>60</v>
      </c>
      <c r="I58" s="31">
        <v>20.149999999999999</v>
      </c>
      <c r="J58" s="27">
        <f t="shared" si="3"/>
        <v>20.149999999999999</v>
      </c>
      <c r="K58" s="26">
        <v>0</v>
      </c>
      <c r="L58" s="31">
        <f>($J$58)*($K$58)</f>
        <v>0</v>
      </c>
      <c r="M58" s="30" t="s">
        <v>1474</v>
      </c>
      <c r="N58" s="30"/>
      <c r="O58" s="24">
        <v>4499</v>
      </c>
      <c r="P58" s="30" t="s">
        <v>25</v>
      </c>
      <c r="Q58" s="30" t="s">
        <v>1473</v>
      </c>
    </row>
    <row r="59" spans="1:17" s="21" customFormat="1" ht="51.95" customHeight="1" outlineLevel="3" x14ac:dyDescent="0.2">
      <c r="A59" s="29" t="s">
        <v>1472</v>
      </c>
      <c r="B59" s="23" t="s">
        <v>1471</v>
      </c>
      <c r="C59" s="23" t="s">
        <v>1470</v>
      </c>
      <c r="D59" s="14" t="s">
        <v>1469</v>
      </c>
      <c r="E59" s="23" t="s">
        <v>1468</v>
      </c>
      <c r="F59" s="23" t="s">
        <v>391</v>
      </c>
      <c r="G59" s="23" t="s">
        <v>1467</v>
      </c>
      <c r="H59" s="28">
        <v>24</v>
      </c>
      <c r="I59" s="25">
        <v>26.14</v>
      </c>
      <c r="J59" s="27">
        <f t="shared" si="3"/>
        <v>26.14</v>
      </c>
      <c r="K59" s="26">
        <v>0</v>
      </c>
      <c r="L59" s="25">
        <f>($J$59)*($K$59)</f>
        <v>0</v>
      </c>
      <c r="M59" s="23" t="s">
        <v>1466</v>
      </c>
      <c r="N59" s="23"/>
      <c r="O59" s="24">
        <v>1834</v>
      </c>
      <c r="P59" s="23" t="s">
        <v>25</v>
      </c>
      <c r="Q59" s="23" t="s">
        <v>1465</v>
      </c>
    </row>
    <row r="60" spans="1:17" ht="12" customHeight="1" outlineLevel="2" x14ac:dyDescent="0.2">
      <c r="A60" s="70" t="s">
        <v>1464</v>
      </c>
      <c r="B60" s="70"/>
      <c r="C60" s="70"/>
      <c r="D60" s="70"/>
      <c r="E60" s="70"/>
      <c r="F60" s="70"/>
      <c r="G60" s="29"/>
      <c r="H60" s="29"/>
      <c r="I60" s="38"/>
      <c r="J60" s="37"/>
      <c r="K60" s="36"/>
      <c r="L60" s="36"/>
      <c r="M60" s="35"/>
      <c r="N60" s="35"/>
      <c r="O60" s="24"/>
      <c r="P60" s="29"/>
      <c r="Q60" s="29"/>
    </row>
    <row r="61" spans="1:17" ht="12" customHeight="1" outlineLevel="3" x14ac:dyDescent="0.2">
      <c r="A61" s="72" t="s">
        <v>1463</v>
      </c>
      <c r="B61" s="72"/>
      <c r="C61" s="72"/>
      <c r="D61" s="72"/>
      <c r="E61" s="72"/>
      <c r="F61" s="72"/>
      <c r="G61" s="29"/>
      <c r="H61" s="29"/>
      <c r="I61" s="38"/>
      <c r="J61" s="37"/>
      <c r="K61" s="36"/>
      <c r="L61" s="36"/>
      <c r="M61" s="35"/>
      <c r="N61" s="35"/>
      <c r="O61" s="24"/>
      <c r="P61" s="29"/>
      <c r="Q61" s="29"/>
    </row>
    <row r="62" spans="1:17" s="21" customFormat="1" ht="51.95" customHeight="1" outlineLevel="4" x14ac:dyDescent="0.2">
      <c r="A62" s="34" t="s">
        <v>1462</v>
      </c>
      <c r="B62" s="30" t="s">
        <v>1461</v>
      </c>
      <c r="C62" s="30"/>
      <c r="D62" s="33" t="s">
        <v>1460</v>
      </c>
      <c r="E62" s="30" t="s">
        <v>1459</v>
      </c>
      <c r="F62" s="30" t="s">
        <v>391</v>
      </c>
      <c r="G62" s="30" t="s">
        <v>1458</v>
      </c>
      <c r="H62" s="32">
        <v>24</v>
      </c>
      <c r="I62" s="31">
        <v>46.62</v>
      </c>
      <c r="J62" s="27">
        <f>IF(ISNUMBER(SEARCH("5",N62)),(I62)*((100-$G$4)/100)*((100-5)/100)*((100-$G$5)/100),(I62)*((100-$G$4)/100)*((100-$G$5)/100))</f>
        <v>46.62</v>
      </c>
      <c r="K62" s="26">
        <v>0</v>
      </c>
      <c r="L62" s="31">
        <f>($J$62)*($K$62)</f>
        <v>0</v>
      </c>
      <c r="M62" s="30" t="s">
        <v>1457</v>
      </c>
      <c r="N62" s="30"/>
      <c r="O62" s="24">
        <v>1783</v>
      </c>
      <c r="P62" s="30" t="s">
        <v>25</v>
      </c>
      <c r="Q62" s="30" t="s">
        <v>1456</v>
      </c>
    </row>
    <row r="63" spans="1:17" ht="12" customHeight="1" outlineLevel="2" x14ac:dyDescent="0.2">
      <c r="A63" s="70" t="s">
        <v>1455</v>
      </c>
      <c r="B63" s="70"/>
      <c r="C63" s="70"/>
      <c r="D63" s="70"/>
      <c r="E63" s="70"/>
      <c r="F63" s="70"/>
      <c r="G63" s="29"/>
      <c r="H63" s="29"/>
      <c r="I63" s="38"/>
      <c r="J63" s="37"/>
      <c r="K63" s="36"/>
      <c r="L63" s="36"/>
      <c r="M63" s="35"/>
      <c r="N63" s="35"/>
      <c r="O63" s="24"/>
      <c r="P63" s="29"/>
      <c r="Q63" s="29"/>
    </row>
    <row r="64" spans="1:17" s="21" customFormat="1" ht="51.95" customHeight="1" outlineLevel="3" x14ac:dyDescent="0.2">
      <c r="A64" s="23" t="s">
        <v>1454</v>
      </c>
      <c r="B64" s="23" t="s">
        <v>1453</v>
      </c>
      <c r="C64" s="23" t="s">
        <v>702</v>
      </c>
      <c r="D64" s="14" t="s">
        <v>1452</v>
      </c>
      <c r="E64" s="23" t="s">
        <v>1451</v>
      </c>
      <c r="F64" s="23" t="s">
        <v>391</v>
      </c>
      <c r="G64" s="23" t="s">
        <v>1444</v>
      </c>
      <c r="H64" s="28">
        <v>1</v>
      </c>
      <c r="I64" s="25">
        <v>60.5</v>
      </c>
      <c r="J64" s="27">
        <f>IF(ISNUMBER(SEARCH("5",N64)),(I64)*((100-$G$4)/100)*((100-5)/100)*((100-$G$5)/100),(I64)*((100-$G$4)/100)*((100-$G$5)/100))</f>
        <v>60.5</v>
      </c>
      <c r="K64" s="26">
        <v>0</v>
      </c>
      <c r="L64" s="25">
        <f>($J$64)*($K$64)</f>
        <v>0</v>
      </c>
      <c r="M64" s="23" t="s">
        <v>1450</v>
      </c>
      <c r="N64" s="23"/>
      <c r="O64" s="24">
        <v>574</v>
      </c>
      <c r="P64" s="23" t="s">
        <v>25</v>
      </c>
      <c r="Q64" s="23" t="s">
        <v>1449</v>
      </c>
    </row>
    <row r="65" spans="1:17" s="21" customFormat="1" ht="51.95" customHeight="1" outlineLevel="3" x14ac:dyDescent="0.2">
      <c r="A65" s="29" t="s">
        <v>1448</v>
      </c>
      <c r="B65" s="23" t="s">
        <v>1447</v>
      </c>
      <c r="C65" s="23" t="s">
        <v>837</v>
      </c>
      <c r="D65" s="14" t="s">
        <v>1446</v>
      </c>
      <c r="E65" s="23" t="s">
        <v>1445</v>
      </c>
      <c r="F65" s="23" t="s">
        <v>391</v>
      </c>
      <c r="G65" s="23" t="s">
        <v>1444</v>
      </c>
      <c r="H65" s="28">
        <v>1</v>
      </c>
      <c r="I65" s="25">
        <v>60.5</v>
      </c>
      <c r="J65" s="27">
        <f>IF(ISNUMBER(SEARCH("5",N65)),(I65)*((100-$G$4)/100)*((100-5)/100)*((100-$G$5)/100),(I65)*((100-$G$4)/100)*((100-$G$5)/100))</f>
        <v>60.5</v>
      </c>
      <c r="K65" s="26">
        <v>0</v>
      </c>
      <c r="L65" s="25">
        <f>($J$65)*($K$65)</f>
        <v>0</v>
      </c>
      <c r="M65" s="23" t="s">
        <v>1443</v>
      </c>
      <c r="N65" s="23"/>
      <c r="O65" s="24">
        <v>672</v>
      </c>
      <c r="P65" s="23" t="s">
        <v>25</v>
      </c>
      <c r="Q65" s="23" t="s">
        <v>1442</v>
      </c>
    </row>
    <row r="66" spans="1:17" s="21" customFormat="1" ht="51.95" customHeight="1" outlineLevel="3" x14ac:dyDescent="0.2">
      <c r="A66" s="43" t="s">
        <v>1441</v>
      </c>
      <c r="B66" s="39" t="s">
        <v>1440</v>
      </c>
      <c r="C66" s="39" t="s">
        <v>791</v>
      </c>
      <c r="D66" s="42" t="s">
        <v>1439</v>
      </c>
      <c r="E66" s="23" t="s">
        <v>1438</v>
      </c>
      <c r="F66" s="39" t="s">
        <v>391</v>
      </c>
      <c r="G66" s="39" t="s">
        <v>1437</v>
      </c>
      <c r="H66" s="41">
        <v>1</v>
      </c>
      <c r="I66" s="40">
        <v>157</v>
      </c>
      <c r="J66" s="27">
        <f>IF(ISNUMBER(SEARCH("5",N66)),(I66)*((100-$G$4)/100)*((100-5)/100)*((100-$G$5)/100),(I66)*((100-$G$4)/100)*((100-$G$5)/100))</f>
        <v>157</v>
      </c>
      <c r="K66" s="26">
        <v>0</v>
      </c>
      <c r="L66" s="40">
        <f>($J$66)*($K$66)</f>
        <v>0</v>
      </c>
      <c r="M66" s="39" t="s">
        <v>1436</v>
      </c>
      <c r="N66" s="39" t="s">
        <v>410</v>
      </c>
      <c r="O66" s="24">
        <v>109</v>
      </c>
      <c r="P66" s="39" t="s">
        <v>25</v>
      </c>
      <c r="Q66" s="39" t="s">
        <v>1435</v>
      </c>
    </row>
    <row r="67" spans="1:17" ht="12" customHeight="1" outlineLevel="1" x14ac:dyDescent="0.2">
      <c r="A67" s="73" t="s">
        <v>1434</v>
      </c>
      <c r="B67" s="73"/>
      <c r="C67" s="73"/>
      <c r="D67" s="73"/>
      <c r="E67" s="73"/>
      <c r="F67" s="73"/>
      <c r="G67" s="29"/>
      <c r="H67" s="29"/>
      <c r="I67" s="38"/>
      <c r="J67" s="37"/>
      <c r="K67" s="36"/>
      <c r="L67" s="36"/>
      <c r="M67" s="35"/>
      <c r="N67" s="35"/>
      <c r="O67" s="24"/>
      <c r="P67" s="29"/>
      <c r="Q67" s="29"/>
    </row>
    <row r="68" spans="1:17" ht="12" customHeight="1" outlineLevel="2" x14ac:dyDescent="0.2">
      <c r="A68" s="74" t="s">
        <v>1433</v>
      </c>
      <c r="B68" s="74"/>
      <c r="C68" s="74"/>
      <c r="D68" s="74"/>
      <c r="E68" s="74"/>
      <c r="F68" s="74"/>
      <c r="G68" s="29"/>
      <c r="H68" s="29"/>
      <c r="I68" s="38"/>
      <c r="J68" s="37"/>
      <c r="K68" s="36"/>
      <c r="L68" s="36"/>
      <c r="M68" s="35"/>
      <c r="N68" s="35"/>
      <c r="O68" s="24"/>
      <c r="P68" s="29"/>
      <c r="Q68" s="29"/>
    </row>
    <row r="69" spans="1:17" s="21" customFormat="1" ht="51.95" customHeight="1" outlineLevel="3" x14ac:dyDescent="0.2">
      <c r="A69" s="43" t="s">
        <v>1432</v>
      </c>
      <c r="B69" s="39" t="s">
        <v>1431</v>
      </c>
      <c r="C69" s="39"/>
      <c r="D69" s="42" t="s">
        <v>1430</v>
      </c>
      <c r="E69" s="23" t="s">
        <v>1429</v>
      </c>
      <c r="F69" s="39" t="s">
        <v>391</v>
      </c>
      <c r="G69" s="39" t="s">
        <v>1428</v>
      </c>
      <c r="H69" s="41">
        <v>1</v>
      </c>
      <c r="I69" s="40">
        <v>112</v>
      </c>
      <c r="J69" s="27">
        <f>IF(ISNUMBER(SEARCH("5",N69)),(I69)*((100-$G$4)/100)*((100-5)/100)*((100-$G$5)/100),(I69)*((100-$G$4)/100)*((100-$G$5)/100))</f>
        <v>112</v>
      </c>
      <c r="K69" s="26">
        <v>0</v>
      </c>
      <c r="L69" s="40">
        <f>($J$69)*($K$69)</f>
        <v>0</v>
      </c>
      <c r="M69" s="39" t="s">
        <v>1427</v>
      </c>
      <c r="N69" s="39" t="s">
        <v>410</v>
      </c>
      <c r="O69" s="24">
        <v>27</v>
      </c>
      <c r="P69" s="39" t="s">
        <v>25</v>
      </c>
      <c r="Q69" s="39" t="s">
        <v>1426</v>
      </c>
    </row>
    <row r="70" spans="1:17" ht="12" customHeight="1" outlineLevel="2" x14ac:dyDescent="0.2">
      <c r="A70" s="70" t="s">
        <v>1425</v>
      </c>
      <c r="B70" s="70"/>
      <c r="C70" s="70"/>
      <c r="D70" s="70"/>
      <c r="E70" s="70"/>
      <c r="F70" s="70"/>
      <c r="G70" s="29"/>
      <c r="H70" s="29"/>
      <c r="I70" s="38"/>
      <c r="J70" s="37"/>
      <c r="K70" s="36"/>
      <c r="L70" s="36"/>
      <c r="M70" s="35"/>
      <c r="N70" s="35"/>
      <c r="O70" s="24"/>
      <c r="P70" s="29"/>
      <c r="Q70" s="29"/>
    </row>
    <row r="71" spans="1:17" s="21" customFormat="1" ht="51.95" customHeight="1" outlineLevel="3" x14ac:dyDescent="0.2">
      <c r="A71" s="29" t="s">
        <v>1424</v>
      </c>
      <c r="B71" s="23" t="s">
        <v>1423</v>
      </c>
      <c r="C71" s="23"/>
      <c r="D71" s="14" t="s">
        <v>1422</v>
      </c>
      <c r="E71" s="23" t="s">
        <v>1421</v>
      </c>
      <c r="F71" s="23" t="s">
        <v>391</v>
      </c>
      <c r="G71" s="23" t="s">
        <v>1420</v>
      </c>
      <c r="H71" s="28">
        <v>1</v>
      </c>
      <c r="I71" s="25">
        <v>177.34</v>
      </c>
      <c r="J71" s="27">
        <f t="shared" ref="J71:J96" si="4">IF(ISNUMBER(SEARCH("5",N71)),(I71)*((100-$G$4)/100)*((100-5)/100)*((100-$G$5)/100),(I71)*((100-$G$4)/100)*((100-$G$5)/100))</f>
        <v>177.34</v>
      </c>
      <c r="K71" s="26">
        <v>0</v>
      </c>
      <c r="L71" s="25">
        <f>($J$71)*($K$71)</f>
        <v>0</v>
      </c>
      <c r="M71" s="23" t="s">
        <v>1419</v>
      </c>
      <c r="N71" s="23"/>
      <c r="O71" s="24">
        <v>85</v>
      </c>
      <c r="P71" s="23" t="s">
        <v>25</v>
      </c>
      <c r="Q71" s="23" t="s">
        <v>1418</v>
      </c>
    </row>
    <row r="72" spans="1:17" s="21" customFormat="1" ht="51.95" customHeight="1" outlineLevel="3" x14ac:dyDescent="0.2">
      <c r="A72" s="29" t="s">
        <v>1417</v>
      </c>
      <c r="B72" s="23" t="s">
        <v>1416</v>
      </c>
      <c r="C72" s="23"/>
      <c r="D72" s="14" t="s">
        <v>1415</v>
      </c>
      <c r="E72" s="23" t="s">
        <v>1414</v>
      </c>
      <c r="F72" s="23" t="s">
        <v>391</v>
      </c>
      <c r="G72" s="23" t="s">
        <v>1413</v>
      </c>
      <c r="H72" s="28">
        <v>1</v>
      </c>
      <c r="I72" s="25">
        <v>184.5</v>
      </c>
      <c r="J72" s="27">
        <f t="shared" si="4"/>
        <v>184.5</v>
      </c>
      <c r="K72" s="26">
        <v>0</v>
      </c>
      <c r="L72" s="25">
        <f>($J$72)*($K$72)</f>
        <v>0</v>
      </c>
      <c r="M72" s="23" t="s">
        <v>1412</v>
      </c>
      <c r="N72" s="23"/>
      <c r="O72" s="24">
        <v>20</v>
      </c>
      <c r="P72" s="23" t="s">
        <v>25</v>
      </c>
      <c r="Q72" s="23" t="s">
        <v>1411</v>
      </c>
    </row>
    <row r="73" spans="1:17" s="21" customFormat="1" ht="51.95" customHeight="1" outlineLevel="3" x14ac:dyDescent="0.2">
      <c r="A73" s="43" t="s">
        <v>1410</v>
      </c>
      <c r="B73" s="39" t="s">
        <v>1409</v>
      </c>
      <c r="C73" s="39"/>
      <c r="D73" s="42" t="s">
        <v>1408</v>
      </c>
      <c r="E73" s="23" t="s">
        <v>1407</v>
      </c>
      <c r="F73" s="39" t="s">
        <v>391</v>
      </c>
      <c r="G73" s="39" t="s">
        <v>71</v>
      </c>
      <c r="H73" s="41">
        <v>1</v>
      </c>
      <c r="I73" s="40">
        <v>72</v>
      </c>
      <c r="J73" s="27">
        <f t="shared" si="4"/>
        <v>72</v>
      </c>
      <c r="K73" s="26">
        <v>0</v>
      </c>
      <c r="L73" s="40">
        <f>($J$73)*($K$73)</f>
        <v>0</v>
      </c>
      <c r="M73" s="39" t="s">
        <v>1406</v>
      </c>
      <c r="N73" s="39" t="s">
        <v>410</v>
      </c>
      <c r="O73" s="24">
        <v>18</v>
      </c>
      <c r="P73" s="39" t="s">
        <v>25</v>
      </c>
      <c r="Q73" s="39" t="s">
        <v>1405</v>
      </c>
    </row>
    <row r="74" spans="1:17" s="21" customFormat="1" ht="51.95" customHeight="1" outlineLevel="3" x14ac:dyDescent="0.2">
      <c r="A74" s="43" t="s">
        <v>1404</v>
      </c>
      <c r="B74" s="39" t="s">
        <v>1403</v>
      </c>
      <c r="C74" s="39"/>
      <c r="D74" s="42" t="s">
        <v>1402</v>
      </c>
      <c r="E74" s="23" t="s">
        <v>1401</v>
      </c>
      <c r="F74" s="39" t="s">
        <v>391</v>
      </c>
      <c r="G74" s="39" t="s">
        <v>71</v>
      </c>
      <c r="H74" s="41">
        <v>1</v>
      </c>
      <c r="I74" s="40">
        <v>79.2</v>
      </c>
      <c r="J74" s="27">
        <f t="shared" si="4"/>
        <v>79.2</v>
      </c>
      <c r="K74" s="26">
        <v>0</v>
      </c>
      <c r="L74" s="40">
        <f>($J$74)*($K$74)</f>
        <v>0</v>
      </c>
      <c r="M74" s="39" t="s">
        <v>1400</v>
      </c>
      <c r="N74" s="39" t="s">
        <v>410</v>
      </c>
      <c r="O74" s="24">
        <v>162</v>
      </c>
      <c r="P74" s="39" t="s">
        <v>25</v>
      </c>
      <c r="Q74" s="39" t="s">
        <v>1399</v>
      </c>
    </row>
    <row r="75" spans="1:17" s="21" customFormat="1" ht="51.95" customHeight="1" outlineLevel="3" x14ac:dyDescent="0.2">
      <c r="A75" s="29" t="s">
        <v>1398</v>
      </c>
      <c r="B75" s="23" t="s">
        <v>1397</v>
      </c>
      <c r="C75" s="23" t="s">
        <v>593</v>
      </c>
      <c r="D75" s="14" t="s">
        <v>1396</v>
      </c>
      <c r="E75" s="23" t="s">
        <v>1395</v>
      </c>
      <c r="F75" s="23" t="s">
        <v>391</v>
      </c>
      <c r="G75" s="23" t="s">
        <v>438</v>
      </c>
      <c r="H75" s="28">
        <v>1</v>
      </c>
      <c r="I75" s="25">
        <v>524.88</v>
      </c>
      <c r="J75" s="27">
        <f t="shared" si="4"/>
        <v>524.88</v>
      </c>
      <c r="K75" s="26">
        <v>0</v>
      </c>
      <c r="L75" s="25">
        <f>($J$75)*($K$75)</f>
        <v>0</v>
      </c>
      <c r="M75" s="23" t="s">
        <v>1394</v>
      </c>
      <c r="N75" s="23"/>
      <c r="O75" s="24">
        <v>51</v>
      </c>
      <c r="P75" s="23" t="s">
        <v>25</v>
      </c>
      <c r="Q75" s="23" t="s">
        <v>1393</v>
      </c>
    </row>
    <row r="76" spans="1:17" s="21" customFormat="1" ht="51.95" customHeight="1" outlineLevel="3" x14ac:dyDescent="0.2">
      <c r="A76" s="29" t="s">
        <v>1392</v>
      </c>
      <c r="B76" s="23" t="s">
        <v>1391</v>
      </c>
      <c r="C76" s="23" t="s">
        <v>837</v>
      </c>
      <c r="D76" s="14" t="s">
        <v>1390</v>
      </c>
      <c r="E76" s="23" t="s">
        <v>1389</v>
      </c>
      <c r="F76" s="23" t="s">
        <v>391</v>
      </c>
      <c r="G76" s="23" t="s">
        <v>438</v>
      </c>
      <c r="H76" s="28">
        <v>1</v>
      </c>
      <c r="I76" s="25">
        <v>524.88</v>
      </c>
      <c r="J76" s="27">
        <f t="shared" si="4"/>
        <v>524.88</v>
      </c>
      <c r="K76" s="26">
        <v>0</v>
      </c>
      <c r="L76" s="25">
        <f>($J$76)*($K$76)</f>
        <v>0</v>
      </c>
      <c r="M76" s="23" t="s">
        <v>1388</v>
      </c>
      <c r="N76" s="23"/>
      <c r="O76" s="24">
        <v>54</v>
      </c>
      <c r="P76" s="23" t="s">
        <v>25</v>
      </c>
      <c r="Q76" s="23" t="s">
        <v>1387</v>
      </c>
    </row>
    <row r="77" spans="1:17" s="21" customFormat="1" ht="51.95" customHeight="1" outlineLevel="3" x14ac:dyDescent="0.2">
      <c r="A77" s="34" t="s">
        <v>1386</v>
      </c>
      <c r="B77" s="30" t="s">
        <v>1385</v>
      </c>
      <c r="C77" s="30" t="s">
        <v>707</v>
      </c>
      <c r="D77" s="33" t="s">
        <v>1384</v>
      </c>
      <c r="E77" s="30" t="s">
        <v>1383</v>
      </c>
      <c r="F77" s="30" t="s">
        <v>391</v>
      </c>
      <c r="G77" s="30" t="s">
        <v>937</v>
      </c>
      <c r="H77" s="32">
        <v>1</v>
      </c>
      <c r="I77" s="31">
        <v>191.7</v>
      </c>
      <c r="J77" s="27">
        <f t="shared" si="4"/>
        <v>191.7</v>
      </c>
      <c r="K77" s="26">
        <v>0</v>
      </c>
      <c r="L77" s="31">
        <f>($J$77)*($K$77)</f>
        <v>0</v>
      </c>
      <c r="M77" s="30" t="s">
        <v>1382</v>
      </c>
      <c r="N77" s="30"/>
      <c r="O77" s="24">
        <v>52</v>
      </c>
      <c r="P77" s="30" t="s">
        <v>25</v>
      </c>
      <c r="Q77" s="30" t="s">
        <v>1381</v>
      </c>
    </row>
    <row r="78" spans="1:17" s="21" customFormat="1" ht="51.95" customHeight="1" outlineLevel="3" x14ac:dyDescent="0.2">
      <c r="A78" s="34" t="s">
        <v>1380</v>
      </c>
      <c r="B78" s="30" t="s">
        <v>1379</v>
      </c>
      <c r="C78" s="30" t="s">
        <v>707</v>
      </c>
      <c r="D78" s="33" t="s">
        <v>1378</v>
      </c>
      <c r="E78" s="30" t="s">
        <v>1377</v>
      </c>
      <c r="F78" s="30" t="s">
        <v>391</v>
      </c>
      <c r="G78" s="30" t="s">
        <v>937</v>
      </c>
      <c r="H78" s="32">
        <v>1</v>
      </c>
      <c r="I78" s="31">
        <v>191.7</v>
      </c>
      <c r="J78" s="27">
        <f t="shared" si="4"/>
        <v>191.7</v>
      </c>
      <c r="K78" s="26">
        <v>0</v>
      </c>
      <c r="L78" s="31">
        <f>($J$78)*($K$78)</f>
        <v>0</v>
      </c>
      <c r="M78" s="30" t="s">
        <v>1376</v>
      </c>
      <c r="N78" s="30"/>
      <c r="O78" s="24">
        <v>32</v>
      </c>
      <c r="P78" s="30" t="s">
        <v>25</v>
      </c>
      <c r="Q78" s="30" t="s">
        <v>1375</v>
      </c>
    </row>
    <row r="79" spans="1:17" s="21" customFormat="1" ht="51.95" customHeight="1" outlineLevel="3" x14ac:dyDescent="0.2">
      <c r="A79" s="34" t="s">
        <v>1374</v>
      </c>
      <c r="B79" s="30" t="s">
        <v>1373</v>
      </c>
      <c r="C79" s="30"/>
      <c r="D79" s="33" t="s">
        <v>1372</v>
      </c>
      <c r="E79" s="30" t="s">
        <v>1371</v>
      </c>
      <c r="F79" s="30" t="s">
        <v>391</v>
      </c>
      <c r="G79" s="30" t="s">
        <v>1327</v>
      </c>
      <c r="H79" s="32">
        <v>1</v>
      </c>
      <c r="I79" s="31">
        <v>359.46</v>
      </c>
      <c r="J79" s="27">
        <f t="shared" si="4"/>
        <v>359.46</v>
      </c>
      <c r="K79" s="26">
        <v>0</v>
      </c>
      <c r="L79" s="31">
        <f>($J$79)*($K$79)</f>
        <v>0</v>
      </c>
      <c r="M79" s="30" t="s">
        <v>1370</v>
      </c>
      <c r="N79" s="30"/>
      <c r="O79" s="24">
        <v>45</v>
      </c>
      <c r="P79" s="30" t="s">
        <v>25</v>
      </c>
      <c r="Q79" s="30" t="s">
        <v>1359</v>
      </c>
    </row>
    <row r="80" spans="1:17" s="21" customFormat="1" ht="51.95" customHeight="1" outlineLevel="3" x14ac:dyDescent="0.2">
      <c r="A80" s="43" t="s">
        <v>1369</v>
      </c>
      <c r="B80" s="39" t="s">
        <v>1368</v>
      </c>
      <c r="C80" s="39"/>
      <c r="D80" s="42" t="s">
        <v>1367</v>
      </c>
      <c r="E80" s="23" t="s">
        <v>1366</v>
      </c>
      <c r="F80" s="39" t="s">
        <v>391</v>
      </c>
      <c r="G80" s="39" t="s">
        <v>1327</v>
      </c>
      <c r="H80" s="41">
        <v>1</v>
      </c>
      <c r="I80" s="40">
        <v>359</v>
      </c>
      <c r="J80" s="27">
        <f t="shared" si="4"/>
        <v>359</v>
      </c>
      <c r="K80" s="26">
        <v>0</v>
      </c>
      <c r="L80" s="40">
        <f>($J$80)*($K$80)</f>
        <v>0</v>
      </c>
      <c r="M80" s="39" t="s">
        <v>1365</v>
      </c>
      <c r="N80" s="39" t="s">
        <v>410</v>
      </c>
      <c r="O80" s="24">
        <v>48</v>
      </c>
      <c r="P80" s="39" t="s">
        <v>25</v>
      </c>
      <c r="Q80" s="39" t="s">
        <v>1359</v>
      </c>
    </row>
    <row r="81" spans="1:17" s="21" customFormat="1" ht="51.95" customHeight="1" outlineLevel="3" x14ac:dyDescent="0.2">
      <c r="A81" s="43" t="s">
        <v>1364</v>
      </c>
      <c r="B81" s="39" t="s">
        <v>1363</v>
      </c>
      <c r="C81" s="39"/>
      <c r="D81" s="42" t="s">
        <v>1362</v>
      </c>
      <c r="E81" s="23" t="s">
        <v>1361</v>
      </c>
      <c r="F81" s="39" t="s">
        <v>391</v>
      </c>
      <c r="G81" s="39" t="s">
        <v>1339</v>
      </c>
      <c r="H81" s="41">
        <v>1</v>
      </c>
      <c r="I81" s="40">
        <v>359</v>
      </c>
      <c r="J81" s="27">
        <f t="shared" si="4"/>
        <v>359</v>
      </c>
      <c r="K81" s="26">
        <v>0</v>
      </c>
      <c r="L81" s="40">
        <f>($J$81)*($K$81)</f>
        <v>0</v>
      </c>
      <c r="M81" s="39" t="s">
        <v>1360</v>
      </c>
      <c r="N81" s="39" t="s">
        <v>410</v>
      </c>
      <c r="O81" s="24">
        <v>48</v>
      </c>
      <c r="P81" s="39" t="s">
        <v>25</v>
      </c>
      <c r="Q81" s="39" t="s">
        <v>1359</v>
      </c>
    </row>
    <row r="82" spans="1:17" s="21" customFormat="1" ht="51.95" customHeight="1" outlineLevel="3" x14ac:dyDescent="0.2">
      <c r="A82" s="34" t="s">
        <v>1358</v>
      </c>
      <c r="B82" s="30" t="s">
        <v>1357</v>
      </c>
      <c r="C82" s="30"/>
      <c r="D82" s="33" t="s">
        <v>1356</v>
      </c>
      <c r="E82" s="30" t="s">
        <v>1355</v>
      </c>
      <c r="F82" s="30" t="s">
        <v>391</v>
      </c>
      <c r="G82" s="30" t="s">
        <v>1327</v>
      </c>
      <c r="H82" s="32">
        <v>1</v>
      </c>
      <c r="I82" s="31">
        <v>232.22</v>
      </c>
      <c r="J82" s="27">
        <f t="shared" si="4"/>
        <v>232.22</v>
      </c>
      <c r="K82" s="26">
        <v>0</v>
      </c>
      <c r="L82" s="31">
        <f>($J$82)*($K$82)</f>
        <v>0</v>
      </c>
      <c r="M82" s="30" t="s">
        <v>1354</v>
      </c>
      <c r="N82" s="30"/>
      <c r="O82" s="24">
        <v>3</v>
      </c>
      <c r="P82" s="30" t="s">
        <v>25</v>
      </c>
      <c r="Q82" s="30" t="s">
        <v>1337</v>
      </c>
    </row>
    <row r="83" spans="1:17" s="21" customFormat="1" ht="51.95" customHeight="1" outlineLevel="3" x14ac:dyDescent="0.2">
      <c r="A83" s="43" t="s">
        <v>1353</v>
      </c>
      <c r="B83" s="39" t="s">
        <v>1352</v>
      </c>
      <c r="C83" s="39"/>
      <c r="D83" s="42" t="s">
        <v>1351</v>
      </c>
      <c r="E83" s="23" t="s">
        <v>1350</v>
      </c>
      <c r="F83" s="39" t="s">
        <v>391</v>
      </c>
      <c r="G83" s="39" t="s">
        <v>1327</v>
      </c>
      <c r="H83" s="41">
        <v>1</v>
      </c>
      <c r="I83" s="40">
        <v>232</v>
      </c>
      <c r="J83" s="27">
        <f t="shared" si="4"/>
        <v>232</v>
      </c>
      <c r="K83" s="26">
        <v>0</v>
      </c>
      <c r="L83" s="40">
        <f>($J$83)*($K$83)</f>
        <v>0</v>
      </c>
      <c r="M83" s="39" t="s">
        <v>1349</v>
      </c>
      <c r="N83" s="39" t="s">
        <v>410</v>
      </c>
      <c r="O83" s="24">
        <v>24</v>
      </c>
      <c r="P83" s="39" t="s">
        <v>25</v>
      </c>
      <c r="Q83" s="39" t="s">
        <v>1337</v>
      </c>
    </row>
    <row r="84" spans="1:17" s="21" customFormat="1" ht="51.95" customHeight="1" outlineLevel="3" x14ac:dyDescent="0.2">
      <c r="A84" s="34" t="s">
        <v>1348</v>
      </c>
      <c r="B84" s="30" t="s">
        <v>1347</v>
      </c>
      <c r="C84" s="30"/>
      <c r="D84" s="33" t="s">
        <v>1346</v>
      </c>
      <c r="E84" s="30" t="s">
        <v>1345</v>
      </c>
      <c r="F84" s="30" t="s">
        <v>391</v>
      </c>
      <c r="G84" s="30" t="s">
        <v>1327</v>
      </c>
      <c r="H84" s="32">
        <v>1</v>
      </c>
      <c r="I84" s="31">
        <v>232.22</v>
      </c>
      <c r="J84" s="27">
        <f t="shared" si="4"/>
        <v>232.22</v>
      </c>
      <c r="K84" s="26">
        <v>0</v>
      </c>
      <c r="L84" s="31">
        <f>($J$84)*($K$84)</f>
        <v>0</v>
      </c>
      <c r="M84" s="30" t="s">
        <v>1344</v>
      </c>
      <c r="N84" s="30"/>
      <c r="O84" s="24">
        <v>26</v>
      </c>
      <c r="P84" s="30" t="s">
        <v>25</v>
      </c>
      <c r="Q84" s="30" t="s">
        <v>1337</v>
      </c>
    </row>
    <row r="85" spans="1:17" s="21" customFormat="1" ht="51.95" customHeight="1" outlineLevel="3" x14ac:dyDescent="0.2">
      <c r="A85" s="43" t="s">
        <v>1343</v>
      </c>
      <c r="B85" s="39" t="s">
        <v>1342</v>
      </c>
      <c r="C85" s="39"/>
      <c r="D85" s="42" t="s">
        <v>1341</v>
      </c>
      <c r="E85" s="23" t="s">
        <v>1340</v>
      </c>
      <c r="F85" s="39" t="s">
        <v>391</v>
      </c>
      <c r="G85" s="39" t="s">
        <v>1339</v>
      </c>
      <c r="H85" s="41">
        <v>1</v>
      </c>
      <c r="I85" s="40">
        <v>232</v>
      </c>
      <c r="J85" s="27">
        <f t="shared" si="4"/>
        <v>232</v>
      </c>
      <c r="K85" s="26">
        <v>0</v>
      </c>
      <c r="L85" s="40">
        <f>($J$85)*($K$85)</f>
        <v>0</v>
      </c>
      <c r="M85" s="39" t="s">
        <v>1338</v>
      </c>
      <c r="N85" s="39" t="s">
        <v>410</v>
      </c>
      <c r="O85" s="24">
        <v>2</v>
      </c>
      <c r="P85" s="39" t="s">
        <v>25</v>
      </c>
      <c r="Q85" s="39" t="s">
        <v>1337</v>
      </c>
    </row>
    <row r="86" spans="1:17" s="21" customFormat="1" ht="51.95" customHeight="1" outlineLevel="3" x14ac:dyDescent="0.2">
      <c r="A86" s="34" t="s">
        <v>1336</v>
      </c>
      <c r="B86" s="30" t="s">
        <v>1335</v>
      </c>
      <c r="C86" s="30"/>
      <c r="D86" s="33" t="s">
        <v>1334</v>
      </c>
      <c r="E86" s="30" t="s">
        <v>1333</v>
      </c>
      <c r="F86" s="30" t="s">
        <v>391</v>
      </c>
      <c r="G86" s="30" t="s">
        <v>1327</v>
      </c>
      <c r="H86" s="32">
        <v>1</v>
      </c>
      <c r="I86" s="31">
        <v>566.23</v>
      </c>
      <c r="J86" s="27">
        <f t="shared" si="4"/>
        <v>566.23</v>
      </c>
      <c r="K86" s="26">
        <v>0</v>
      </c>
      <c r="L86" s="31">
        <f>($J$86)*($K$86)</f>
        <v>0</v>
      </c>
      <c r="M86" s="30" t="s">
        <v>1332</v>
      </c>
      <c r="N86" s="30"/>
      <c r="O86" s="24">
        <v>23</v>
      </c>
      <c r="P86" s="30" t="s">
        <v>25</v>
      </c>
      <c r="Q86" s="30" t="s">
        <v>1325</v>
      </c>
    </row>
    <row r="87" spans="1:17" s="21" customFormat="1" ht="51.95" customHeight="1" outlineLevel="3" x14ac:dyDescent="0.2">
      <c r="A87" s="29" t="s">
        <v>1331</v>
      </c>
      <c r="B87" s="23" t="s">
        <v>1330</v>
      </c>
      <c r="C87" s="23"/>
      <c r="D87" s="14" t="s">
        <v>1329</v>
      </c>
      <c r="E87" s="23" t="s">
        <v>1328</v>
      </c>
      <c r="F87" s="23" t="s">
        <v>391</v>
      </c>
      <c r="G87" s="23" t="s">
        <v>1327</v>
      </c>
      <c r="H87" s="28">
        <v>1</v>
      </c>
      <c r="I87" s="25">
        <v>566.23</v>
      </c>
      <c r="J87" s="27">
        <f t="shared" si="4"/>
        <v>566.23</v>
      </c>
      <c r="K87" s="26">
        <v>0</v>
      </c>
      <c r="L87" s="25">
        <f>($J$87)*($K$87)</f>
        <v>0</v>
      </c>
      <c r="M87" s="23" t="s">
        <v>1326</v>
      </c>
      <c r="N87" s="23"/>
      <c r="O87" s="24">
        <v>8</v>
      </c>
      <c r="P87" s="23" t="s">
        <v>25</v>
      </c>
      <c r="Q87" s="23" t="s">
        <v>1325</v>
      </c>
    </row>
    <row r="88" spans="1:17" s="21" customFormat="1" ht="51.95" customHeight="1" outlineLevel="3" x14ac:dyDescent="0.2">
      <c r="A88" s="56" t="s">
        <v>1324</v>
      </c>
      <c r="B88" s="53" t="s">
        <v>1323</v>
      </c>
      <c r="C88" s="53"/>
      <c r="D88" s="33" t="s">
        <v>1322</v>
      </c>
      <c r="E88" s="30" t="s">
        <v>1321</v>
      </c>
      <c r="F88" s="53" t="s">
        <v>391</v>
      </c>
      <c r="G88" s="53" t="s">
        <v>937</v>
      </c>
      <c r="H88" s="55">
        <v>1</v>
      </c>
      <c r="I88" s="54">
        <v>99</v>
      </c>
      <c r="J88" s="27">
        <f t="shared" si="4"/>
        <v>99</v>
      </c>
      <c r="K88" s="26">
        <v>0</v>
      </c>
      <c r="L88" s="54">
        <f>($J$88)*($K$88)</f>
        <v>0</v>
      </c>
      <c r="M88" s="53" t="s">
        <v>1320</v>
      </c>
      <c r="N88" s="53" t="s">
        <v>410</v>
      </c>
      <c r="O88" s="24">
        <v>184</v>
      </c>
      <c r="P88" s="53" t="s">
        <v>25</v>
      </c>
      <c r="Q88" s="53" t="s">
        <v>1314</v>
      </c>
    </row>
    <row r="89" spans="1:17" s="21" customFormat="1" ht="51.95" customHeight="1" outlineLevel="3" x14ac:dyDescent="0.2">
      <c r="A89" s="56" t="s">
        <v>1319</v>
      </c>
      <c r="B89" s="53" t="s">
        <v>1318</v>
      </c>
      <c r="C89" s="53"/>
      <c r="D89" s="33" t="s">
        <v>1317</v>
      </c>
      <c r="E89" s="30" t="s">
        <v>1316</v>
      </c>
      <c r="F89" s="53" t="s">
        <v>391</v>
      </c>
      <c r="G89" s="53" t="s">
        <v>1287</v>
      </c>
      <c r="H89" s="55">
        <v>1</v>
      </c>
      <c r="I89" s="54">
        <v>99</v>
      </c>
      <c r="J89" s="27">
        <f t="shared" si="4"/>
        <v>99</v>
      </c>
      <c r="K89" s="26">
        <v>0</v>
      </c>
      <c r="L89" s="54">
        <f>($J$89)*($K$89)</f>
        <v>0</v>
      </c>
      <c r="M89" s="53" t="s">
        <v>1315</v>
      </c>
      <c r="N89" s="53" t="s">
        <v>410</v>
      </c>
      <c r="O89" s="24">
        <v>201</v>
      </c>
      <c r="P89" s="53" t="s">
        <v>25</v>
      </c>
      <c r="Q89" s="53" t="s">
        <v>1314</v>
      </c>
    </row>
    <row r="90" spans="1:17" s="21" customFormat="1" ht="51.95" customHeight="1" outlineLevel="3" x14ac:dyDescent="0.2">
      <c r="A90" s="43" t="s">
        <v>1313</v>
      </c>
      <c r="B90" s="39" t="s">
        <v>1312</v>
      </c>
      <c r="C90" s="39"/>
      <c r="D90" s="42" t="s">
        <v>1311</v>
      </c>
      <c r="E90" s="23" t="s">
        <v>1310</v>
      </c>
      <c r="F90" s="39" t="s">
        <v>391</v>
      </c>
      <c r="G90" s="39" t="s">
        <v>101</v>
      </c>
      <c r="H90" s="41">
        <v>1</v>
      </c>
      <c r="I90" s="40">
        <v>52</v>
      </c>
      <c r="J90" s="27">
        <f t="shared" si="4"/>
        <v>52</v>
      </c>
      <c r="K90" s="26">
        <v>0</v>
      </c>
      <c r="L90" s="40">
        <f>($J$90)*($K$90)</f>
        <v>0</v>
      </c>
      <c r="M90" s="39" t="s">
        <v>1309</v>
      </c>
      <c r="N90" s="39" t="s">
        <v>410</v>
      </c>
      <c r="O90" s="24">
        <v>393</v>
      </c>
      <c r="P90" s="39" t="s">
        <v>25</v>
      </c>
      <c r="Q90" s="39" t="s">
        <v>1308</v>
      </c>
    </row>
    <row r="91" spans="1:17" s="21" customFormat="1" ht="51.95" customHeight="1" outlineLevel="3" x14ac:dyDescent="0.2">
      <c r="A91" s="43" t="s">
        <v>1307</v>
      </c>
      <c r="B91" s="39" t="s">
        <v>1306</v>
      </c>
      <c r="C91" s="39"/>
      <c r="D91" s="42" t="s">
        <v>1305</v>
      </c>
      <c r="E91" s="23" t="s">
        <v>1304</v>
      </c>
      <c r="F91" s="39" t="s">
        <v>391</v>
      </c>
      <c r="G91" s="39" t="s">
        <v>101</v>
      </c>
      <c r="H91" s="41">
        <v>1</v>
      </c>
      <c r="I91" s="40">
        <v>52</v>
      </c>
      <c r="J91" s="27">
        <f t="shared" si="4"/>
        <v>52</v>
      </c>
      <c r="K91" s="26">
        <v>0</v>
      </c>
      <c r="L91" s="40">
        <f>($J$91)*($K$91)</f>
        <v>0</v>
      </c>
      <c r="M91" s="39" t="s">
        <v>1303</v>
      </c>
      <c r="N91" s="39" t="s">
        <v>410</v>
      </c>
      <c r="O91" s="24">
        <v>217</v>
      </c>
      <c r="P91" s="39" t="s">
        <v>25</v>
      </c>
      <c r="Q91" s="39" t="s">
        <v>1297</v>
      </c>
    </row>
    <row r="92" spans="1:17" s="21" customFormat="1" ht="51.95" customHeight="1" outlineLevel="3" x14ac:dyDescent="0.2">
      <c r="A92" s="43" t="s">
        <v>1302</v>
      </c>
      <c r="B92" s="39" t="s">
        <v>1301</v>
      </c>
      <c r="C92" s="39"/>
      <c r="D92" s="42" t="s">
        <v>1300</v>
      </c>
      <c r="E92" s="23" t="s">
        <v>1299</v>
      </c>
      <c r="F92" s="39" t="s">
        <v>391</v>
      </c>
      <c r="G92" s="39" t="s">
        <v>101</v>
      </c>
      <c r="H92" s="41">
        <v>1</v>
      </c>
      <c r="I92" s="40">
        <v>57.2</v>
      </c>
      <c r="J92" s="27">
        <f t="shared" si="4"/>
        <v>57.2</v>
      </c>
      <c r="K92" s="26">
        <v>0</v>
      </c>
      <c r="L92" s="40">
        <f>($J$92)*($K$92)</f>
        <v>0</v>
      </c>
      <c r="M92" s="39" t="s">
        <v>1298</v>
      </c>
      <c r="N92" s="39" t="s">
        <v>410</v>
      </c>
      <c r="O92" s="24">
        <v>191</v>
      </c>
      <c r="P92" s="39" t="s">
        <v>25</v>
      </c>
      <c r="Q92" s="39" t="s">
        <v>1297</v>
      </c>
    </row>
    <row r="93" spans="1:17" s="21" customFormat="1" ht="51.95" customHeight="1" outlineLevel="3" x14ac:dyDescent="0.2">
      <c r="A93" s="43" t="s">
        <v>1296</v>
      </c>
      <c r="B93" s="39" t="s">
        <v>1295</v>
      </c>
      <c r="C93" s="39"/>
      <c r="D93" s="42" t="s">
        <v>1294</v>
      </c>
      <c r="E93" s="23" t="s">
        <v>1293</v>
      </c>
      <c r="F93" s="39" t="s">
        <v>391</v>
      </c>
      <c r="G93" s="39" t="s">
        <v>1287</v>
      </c>
      <c r="H93" s="41">
        <v>1</v>
      </c>
      <c r="I93" s="40">
        <v>105</v>
      </c>
      <c r="J93" s="27">
        <f t="shared" si="4"/>
        <v>105</v>
      </c>
      <c r="K93" s="26">
        <v>0</v>
      </c>
      <c r="L93" s="40">
        <f>($J$93)*($K$93)</f>
        <v>0</v>
      </c>
      <c r="M93" s="39" t="s">
        <v>1292</v>
      </c>
      <c r="N93" s="39" t="s">
        <v>410</v>
      </c>
      <c r="O93" s="24">
        <v>217</v>
      </c>
      <c r="P93" s="39" t="s">
        <v>25</v>
      </c>
      <c r="Q93" s="39" t="s">
        <v>1285</v>
      </c>
    </row>
    <row r="94" spans="1:17" s="21" customFormat="1" ht="51.95" customHeight="1" outlineLevel="3" x14ac:dyDescent="0.2">
      <c r="A94" s="43" t="s">
        <v>1291</v>
      </c>
      <c r="B94" s="39" t="s">
        <v>1290</v>
      </c>
      <c r="C94" s="39"/>
      <c r="D94" s="42" t="s">
        <v>1289</v>
      </c>
      <c r="E94" s="23" t="s">
        <v>1288</v>
      </c>
      <c r="F94" s="39" t="s">
        <v>391</v>
      </c>
      <c r="G94" s="39" t="s">
        <v>1287</v>
      </c>
      <c r="H94" s="41">
        <v>1</v>
      </c>
      <c r="I94" s="40">
        <v>105</v>
      </c>
      <c r="J94" s="27">
        <f t="shared" si="4"/>
        <v>105</v>
      </c>
      <c r="K94" s="26">
        <v>0</v>
      </c>
      <c r="L94" s="40">
        <f>($J$94)*($K$94)</f>
        <v>0</v>
      </c>
      <c r="M94" s="39" t="s">
        <v>1286</v>
      </c>
      <c r="N94" s="39" t="s">
        <v>410</v>
      </c>
      <c r="O94" s="24">
        <v>208</v>
      </c>
      <c r="P94" s="39" t="s">
        <v>25</v>
      </c>
      <c r="Q94" s="39" t="s">
        <v>1285</v>
      </c>
    </row>
    <row r="95" spans="1:17" s="21" customFormat="1" ht="51.95" customHeight="1" outlineLevel="3" x14ac:dyDescent="0.2">
      <c r="A95" s="43" t="s">
        <v>1284</v>
      </c>
      <c r="B95" s="39" t="s">
        <v>1283</v>
      </c>
      <c r="C95" s="39"/>
      <c r="D95" s="42" t="s">
        <v>1282</v>
      </c>
      <c r="E95" s="23" t="s">
        <v>1281</v>
      </c>
      <c r="F95" s="39" t="s">
        <v>391</v>
      </c>
      <c r="G95" s="39" t="s">
        <v>438</v>
      </c>
      <c r="H95" s="41">
        <v>1</v>
      </c>
      <c r="I95" s="40">
        <v>317</v>
      </c>
      <c r="J95" s="27">
        <f t="shared" si="4"/>
        <v>317</v>
      </c>
      <c r="K95" s="26">
        <v>0</v>
      </c>
      <c r="L95" s="40">
        <f>($J$95)*($K$95)</f>
        <v>0</v>
      </c>
      <c r="M95" s="39" t="s">
        <v>1280</v>
      </c>
      <c r="N95" s="39" t="s">
        <v>410</v>
      </c>
      <c r="O95" s="24">
        <v>84</v>
      </c>
      <c r="P95" s="39" t="s">
        <v>25</v>
      </c>
      <c r="Q95" s="39" t="s">
        <v>1274</v>
      </c>
    </row>
    <row r="96" spans="1:17" s="21" customFormat="1" ht="51.95" customHeight="1" outlineLevel="3" x14ac:dyDescent="0.2">
      <c r="A96" s="43" t="s">
        <v>1279</v>
      </c>
      <c r="B96" s="39" t="s">
        <v>1278</v>
      </c>
      <c r="C96" s="39"/>
      <c r="D96" s="42" t="s">
        <v>1277</v>
      </c>
      <c r="E96" s="23" t="s">
        <v>1276</v>
      </c>
      <c r="F96" s="39" t="s">
        <v>391</v>
      </c>
      <c r="G96" s="39" t="s">
        <v>438</v>
      </c>
      <c r="H96" s="41">
        <v>1</v>
      </c>
      <c r="I96" s="40">
        <v>317</v>
      </c>
      <c r="J96" s="27">
        <f t="shared" si="4"/>
        <v>317</v>
      </c>
      <c r="K96" s="26">
        <v>0</v>
      </c>
      <c r="L96" s="40">
        <f>($J$96)*($K$96)</f>
        <v>0</v>
      </c>
      <c r="M96" s="39" t="s">
        <v>1275</v>
      </c>
      <c r="N96" s="39" t="s">
        <v>410</v>
      </c>
      <c r="O96" s="24">
        <v>91</v>
      </c>
      <c r="P96" s="39" t="s">
        <v>25</v>
      </c>
      <c r="Q96" s="39" t="s">
        <v>1274</v>
      </c>
    </row>
    <row r="97" spans="1:17" ht="12" customHeight="1" outlineLevel="2" x14ac:dyDescent="0.2">
      <c r="A97" s="70" t="s">
        <v>1273</v>
      </c>
      <c r="B97" s="70"/>
      <c r="C97" s="70"/>
      <c r="D97" s="70"/>
      <c r="E97" s="70"/>
      <c r="F97" s="70"/>
      <c r="G97" s="29"/>
      <c r="H97" s="29"/>
      <c r="I97" s="38"/>
      <c r="J97" s="37"/>
      <c r="K97" s="36"/>
      <c r="L97" s="36"/>
      <c r="M97" s="35"/>
      <c r="N97" s="35"/>
      <c r="O97" s="24"/>
      <c r="P97" s="29"/>
      <c r="Q97" s="29"/>
    </row>
    <row r="98" spans="1:17" s="21" customFormat="1" ht="51.95" customHeight="1" outlineLevel="3" x14ac:dyDescent="0.2">
      <c r="A98" s="39" t="s">
        <v>1272</v>
      </c>
      <c r="B98" s="39" t="s">
        <v>1271</v>
      </c>
      <c r="C98" s="39"/>
      <c r="D98" s="42" t="s">
        <v>1270</v>
      </c>
      <c r="E98" s="23" t="s">
        <v>1269</v>
      </c>
      <c r="F98" s="39" t="s">
        <v>391</v>
      </c>
      <c r="G98" s="39" t="s">
        <v>344</v>
      </c>
      <c r="H98" s="41">
        <v>1</v>
      </c>
      <c r="I98" s="40">
        <v>198</v>
      </c>
      <c r="J98" s="27">
        <f t="shared" ref="J98:J103" si="5">IF(ISNUMBER(SEARCH("5",N98)),(I98)*((100-$G$4)/100)*((100-5)/100)*((100-$G$5)/100),(I98)*((100-$G$4)/100)*((100-$G$5)/100))</f>
        <v>198</v>
      </c>
      <c r="K98" s="26">
        <v>0</v>
      </c>
      <c r="L98" s="40">
        <f>($J$98)*($K$98)</f>
        <v>0</v>
      </c>
      <c r="M98" s="39" t="s">
        <v>1268</v>
      </c>
      <c r="N98" s="39" t="s">
        <v>410</v>
      </c>
      <c r="O98" s="24">
        <v>227</v>
      </c>
      <c r="P98" s="39" t="s">
        <v>25</v>
      </c>
      <c r="Q98" s="39" t="s">
        <v>1252</v>
      </c>
    </row>
    <row r="99" spans="1:17" s="21" customFormat="1" ht="51.95" customHeight="1" outlineLevel="3" x14ac:dyDescent="0.2">
      <c r="A99" s="43" t="s">
        <v>1267</v>
      </c>
      <c r="B99" s="39" t="s">
        <v>1266</v>
      </c>
      <c r="C99" s="39"/>
      <c r="D99" s="42" t="s">
        <v>1265</v>
      </c>
      <c r="E99" s="23" t="s">
        <v>1264</v>
      </c>
      <c r="F99" s="39" t="s">
        <v>391</v>
      </c>
      <c r="G99" s="39" t="s">
        <v>344</v>
      </c>
      <c r="H99" s="41">
        <v>1</v>
      </c>
      <c r="I99" s="40">
        <v>198</v>
      </c>
      <c r="J99" s="27">
        <f t="shared" si="5"/>
        <v>198</v>
      </c>
      <c r="K99" s="26">
        <v>0</v>
      </c>
      <c r="L99" s="40">
        <f>($J$99)*($K$99)</f>
        <v>0</v>
      </c>
      <c r="M99" s="39" t="s">
        <v>1263</v>
      </c>
      <c r="N99" s="39" t="s">
        <v>410</v>
      </c>
      <c r="O99" s="24">
        <v>284</v>
      </c>
      <c r="P99" s="39" t="s">
        <v>25</v>
      </c>
      <c r="Q99" s="39" t="s">
        <v>1252</v>
      </c>
    </row>
    <row r="100" spans="1:17" s="21" customFormat="1" ht="51.95" customHeight="1" outlineLevel="3" x14ac:dyDescent="0.2">
      <c r="A100" s="43" t="s">
        <v>1262</v>
      </c>
      <c r="B100" s="39" t="s">
        <v>1261</v>
      </c>
      <c r="C100" s="39"/>
      <c r="D100" s="42" t="s">
        <v>1260</v>
      </c>
      <c r="E100" s="23" t="s">
        <v>1259</v>
      </c>
      <c r="F100" s="39" t="s">
        <v>391</v>
      </c>
      <c r="G100" s="39" t="s">
        <v>344</v>
      </c>
      <c r="H100" s="41">
        <v>1</v>
      </c>
      <c r="I100" s="40">
        <v>198</v>
      </c>
      <c r="J100" s="27">
        <f t="shared" si="5"/>
        <v>198</v>
      </c>
      <c r="K100" s="26">
        <v>0</v>
      </c>
      <c r="L100" s="40">
        <f>($J$100)*($K$100)</f>
        <v>0</v>
      </c>
      <c r="M100" s="39" t="s">
        <v>1258</v>
      </c>
      <c r="N100" s="39" t="s">
        <v>410</v>
      </c>
      <c r="O100" s="24">
        <v>281</v>
      </c>
      <c r="P100" s="39" t="s">
        <v>25</v>
      </c>
      <c r="Q100" s="39" t="s">
        <v>1252</v>
      </c>
    </row>
    <row r="101" spans="1:17" s="21" customFormat="1" ht="51.95" customHeight="1" outlineLevel="3" x14ac:dyDescent="0.2">
      <c r="A101" s="43" t="s">
        <v>1257</v>
      </c>
      <c r="B101" s="39" t="s">
        <v>1256</v>
      </c>
      <c r="C101" s="39"/>
      <c r="D101" s="42" t="s">
        <v>1255</v>
      </c>
      <c r="E101" s="23" t="s">
        <v>1254</v>
      </c>
      <c r="F101" s="39" t="s">
        <v>391</v>
      </c>
      <c r="G101" s="39" t="s">
        <v>344</v>
      </c>
      <c r="H101" s="41">
        <v>1</v>
      </c>
      <c r="I101" s="40">
        <v>198</v>
      </c>
      <c r="J101" s="27">
        <f t="shared" si="5"/>
        <v>198</v>
      </c>
      <c r="K101" s="26">
        <v>0</v>
      </c>
      <c r="L101" s="40">
        <f>($J$101)*($K$101)</f>
        <v>0</v>
      </c>
      <c r="M101" s="39" t="s">
        <v>1253</v>
      </c>
      <c r="N101" s="39" t="s">
        <v>410</v>
      </c>
      <c r="O101" s="24">
        <v>280</v>
      </c>
      <c r="P101" s="39" t="s">
        <v>25</v>
      </c>
      <c r="Q101" s="39" t="s">
        <v>1252</v>
      </c>
    </row>
    <row r="102" spans="1:17" s="21" customFormat="1" ht="51.95" customHeight="1" outlineLevel="3" x14ac:dyDescent="0.2">
      <c r="A102" s="52" t="s">
        <v>1251</v>
      </c>
      <c r="B102" s="48" t="s">
        <v>1250</v>
      </c>
      <c r="C102" s="48"/>
      <c r="D102" s="51" t="s">
        <v>1249</v>
      </c>
      <c r="E102" s="48" t="s">
        <v>1248</v>
      </c>
      <c r="F102" s="48" t="s">
        <v>391</v>
      </c>
      <c r="G102" s="48" t="s">
        <v>1240</v>
      </c>
      <c r="H102" s="50">
        <v>1</v>
      </c>
      <c r="I102" s="49">
        <v>265</v>
      </c>
      <c r="J102" s="27">
        <f t="shared" si="5"/>
        <v>265</v>
      </c>
      <c r="K102" s="26">
        <v>0</v>
      </c>
      <c r="L102" s="49">
        <f>($J$102)*($K$102)</f>
        <v>0</v>
      </c>
      <c r="M102" s="48" t="s">
        <v>1247</v>
      </c>
      <c r="N102" s="48" t="s">
        <v>1246</v>
      </c>
      <c r="O102" s="24">
        <v>55</v>
      </c>
      <c r="P102" s="48" t="s">
        <v>25</v>
      </c>
      <c r="Q102" s="48" t="s">
        <v>1245</v>
      </c>
    </row>
    <row r="103" spans="1:17" s="21" customFormat="1" ht="51.95" customHeight="1" outlineLevel="3" x14ac:dyDescent="0.2">
      <c r="A103" s="29" t="s">
        <v>1244</v>
      </c>
      <c r="B103" s="23" t="s">
        <v>1243</v>
      </c>
      <c r="C103" s="23"/>
      <c r="D103" s="14" t="s">
        <v>1242</v>
      </c>
      <c r="E103" s="23" t="s">
        <v>1241</v>
      </c>
      <c r="F103" s="23" t="s">
        <v>391</v>
      </c>
      <c r="G103" s="23" t="s">
        <v>1240</v>
      </c>
      <c r="H103" s="28">
        <v>1</v>
      </c>
      <c r="I103" s="25">
        <v>265</v>
      </c>
      <c r="J103" s="27">
        <f t="shared" si="5"/>
        <v>265</v>
      </c>
      <c r="K103" s="26">
        <v>0</v>
      </c>
      <c r="L103" s="25">
        <f>($J$103)*($K$103)</f>
        <v>0</v>
      </c>
      <c r="M103" s="23" t="s">
        <v>1239</v>
      </c>
      <c r="N103" s="23"/>
      <c r="O103" s="24">
        <v>97</v>
      </c>
      <c r="P103" s="23" t="s">
        <v>25</v>
      </c>
      <c r="Q103" s="23" t="s">
        <v>1238</v>
      </c>
    </row>
    <row r="104" spans="1:17" ht="12" customHeight="1" outlineLevel="2" x14ac:dyDescent="0.2">
      <c r="A104" s="70" t="s">
        <v>1237</v>
      </c>
      <c r="B104" s="70"/>
      <c r="C104" s="70"/>
      <c r="D104" s="70"/>
      <c r="E104" s="70"/>
      <c r="F104" s="70"/>
      <c r="G104" s="29"/>
      <c r="H104" s="29"/>
      <c r="I104" s="38"/>
      <c r="J104" s="37"/>
      <c r="K104" s="36"/>
      <c r="L104" s="36"/>
      <c r="M104" s="35"/>
      <c r="N104" s="35"/>
      <c r="O104" s="24"/>
      <c r="P104" s="29"/>
      <c r="Q104" s="29"/>
    </row>
    <row r="105" spans="1:17" s="21" customFormat="1" ht="51.95" customHeight="1" outlineLevel="3" x14ac:dyDescent="0.2">
      <c r="A105" s="39" t="s">
        <v>1236</v>
      </c>
      <c r="B105" s="39" t="s">
        <v>1235</v>
      </c>
      <c r="C105" s="39"/>
      <c r="D105" s="42" t="s">
        <v>1234</v>
      </c>
      <c r="E105" s="23" t="s">
        <v>1233</v>
      </c>
      <c r="F105" s="39" t="s">
        <v>391</v>
      </c>
      <c r="G105" s="39" t="s">
        <v>1193</v>
      </c>
      <c r="H105" s="41">
        <v>1</v>
      </c>
      <c r="I105" s="40">
        <v>126.7</v>
      </c>
      <c r="J105" s="27">
        <f t="shared" ref="J105:J112" si="6">IF(ISNUMBER(SEARCH("5",N105)),(I105)*((100-$G$4)/100)*((100-5)/100)*((100-$G$5)/100),(I105)*((100-$G$4)/100)*((100-$G$5)/100))</f>
        <v>126.7</v>
      </c>
      <c r="K105" s="26">
        <v>0</v>
      </c>
      <c r="L105" s="40">
        <f>($J$105)*($K$105)</f>
        <v>0</v>
      </c>
      <c r="M105" s="39" t="s">
        <v>1232</v>
      </c>
      <c r="N105" s="39" t="s">
        <v>410</v>
      </c>
      <c r="O105" s="24">
        <v>93</v>
      </c>
      <c r="P105" s="39" t="s">
        <v>25</v>
      </c>
      <c r="Q105" s="39" t="s">
        <v>1226</v>
      </c>
    </row>
    <row r="106" spans="1:17" s="21" customFormat="1" ht="51.95" customHeight="1" outlineLevel="3" x14ac:dyDescent="0.2">
      <c r="A106" s="43" t="s">
        <v>1231</v>
      </c>
      <c r="B106" s="39" t="s">
        <v>1230</v>
      </c>
      <c r="C106" s="39"/>
      <c r="D106" s="42" t="s">
        <v>1229</v>
      </c>
      <c r="E106" s="23" t="s">
        <v>1228</v>
      </c>
      <c r="F106" s="39" t="s">
        <v>391</v>
      </c>
      <c r="G106" s="39" t="s">
        <v>1193</v>
      </c>
      <c r="H106" s="41">
        <v>1</v>
      </c>
      <c r="I106" s="40">
        <v>126.7</v>
      </c>
      <c r="J106" s="27">
        <f t="shared" si="6"/>
        <v>126.7</v>
      </c>
      <c r="K106" s="26">
        <v>0</v>
      </c>
      <c r="L106" s="40">
        <f>($J$106)*($K$106)</f>
        <v>0</v>
      </c>
      <c r="M106" s="39" t="s">
        <v>1227</v>
      </c>
      <c r="N106" s="39" t="s">
        <v>410</v>
      </c>
      <c r="O106" s="24">
        <v>195</v>
      </c>
      <c r="P106" s="39" t="s">
        <v>25</v>
      </c>
      <c r="Q106" s="39" t="s">
        <v>1226</v>
      </c>
    </row>
    <row r="107" spans="1:17" s="21" customFormat="1" ht="51.95" customHeight="1" outlineLevel="3" x14ac:dyDescent="0.2">
      <c r="A107" s="43" t="s">
        <v>1225</v>
      </c>
      <c r="B107" s="39" t="s">
        <v>1224</v>
      </c>
      <c r="C107" s="39"/>
      <c r="D107" s="42" t="s">
        <v>1223</v>
      </c>
      <c r="E107" s="23" t="s">
        <v>1222</v>
      </c>
      <c r="F107" s="39" t="s">
        <v>391</v>
      </c>
      <c r="G107" s="39" t="s">
        <v>1193</v>
      </c>
      <c r="H107" s="41">
        <v>1</v>
      </c>
      <c r="I107" s="40">
        <v>91.3</v>
      </c>
      <c r="J107" s="27">
        <f t="shared" si="6"/>
        <v>91.3</v>
      </c>
      <c r="K107" s="26">
        <v>0</v>
      </c>
      <c r="L107" s="40">
        <f>($J$107)*($K$107)</f>
        <v>0</v>
      </c>
      <c r="M107" s="39" t="s">
        <v>1221</v>
      </c>
      <c r="N107" s="39" t="s">
        <v>410</v>
      </c>
      <c r="O107" s="24">
        <v>243</v>
      </c>
      <c r="P107" s="39" t="s">
        <v>25</v>
      </c>
      <c r="Q107" s="39" t="s">
        <v>1215</v>
      </c>
    </row>
    <row r="108" spans="1:17" s="21" customFormat="1" ht="51.95" customHeight="1" outlineLevel="3" x14ac:dyDescent="0.2">
      <c r="A108" s="43" t="s">
        <v>1220</v>
      </c>
      <c r="B108" s="39" t="s">
        <v>1219</v>
      </c>
      <c r="C108" s="39"/>
      <c r="D108" s="42" t="s">
        <v>1218</v>
      </c>
      <c r="E108" s="23" t="s">
        <v>1217</v>
      </c>
      <c r="F108" s="39" t="s">
        <v>391</v>
      </c>
      <c r="G108" s="39" t="s">
        <v>1193</v>
      </c>
      <c r="H108" s="41">
        <v>1</v>
      </c>
      <c r="I108" s="40">
        <v>91.3</v>
      </c>
      <c r="J108" s="27">
        <f t="shared" si="6"/>
        <v>91.3</v>
      </c>
      <c r="K108" s="26">
        <v>0</v>
      </c>
      <c r="L108" s="40">
        <f>($J$108)*($K$108)</f>
        <v>0</v>
      </c>
      <c r="M108" s="39" t="s">
        <v>1216</v>
      </c>
      <c r="N108" s="39" t="s">
        <v>410</v>
      </c>
      <c r="O108" s="24">
        <v>182</v>
      </c>
      <c r="P108" s="39" t="s">
        <v>25</v>
      </c>
      <c r="Q108" s="39" t="s">
        <v>1215</v>
      </c>
    </row>
    <row r="109" spans="1:17" s="21" customFormat="1" ht="51.95" customHeight="1" outlineLevel="3" x14ac:dyDescent="0.2">
      <c r="A109" s="43" t="s">
        <v>1214</v>
      </c>
      <c r="B109" s="39" t="s">
        <v>1213</v>
      </c>
      <c r="C109" s="39"/>
      <c r="D109" s="42" t="s">
        <v>1212</v>
      </c>
      <c r="E109" s="23" t="s">
        <v>1211</v>
      </c>
      <c r="F109" s="39" t="s">
        <v>391</v>
      </c>
      <c r="G109" s="39" t="s">
        <v>1193</v>
      </c>
      <c r="H109" s="41">
        <v>1</v>
      </c>
      <c r="I109" s="40">
        <v>87.3</v>
      </c>
      <c r="J109" s="27">
        <f t="shared" si="6"/>
        <v>87.3</v>
      </c>
      <c r="K109" s="26">
        <v>0</v>
      </c>
      <c r="L109" s="40">
        <f>($J$109)*($K$109)</f>
        <v>0</v>
      </c>
      <c r="M109" s="39" t="s">
        <v>1210</v>
      </c>
      <c r="N109" s="39" t="s">
        <v>410</v>
      </c>
      <c r="O109" s="24">
        <v>566</v>
      </c>
      <c r="P109" s="39" t="s">
        <v>25</v>
      </c>
      <c r="Q109" s="39" t="s">
        <v>1204</v>
      </c>
    </row>
    <row r="110" spans="1:17" s="21" customFormat="1" ht="51.95" customHeight="1" outlineLevel="3" x14ac:dyDescent="0.2">
      <c r="A110" s="43" t="s">
        <v>1209</v>
      </c>
      <c r="B110" s="39" t="s">
        <v>1208</v>
      </c>
      <c r="C110" s="39"/>
      <c r="D110" s="42" t="s">
        <v>1207</v>
      </c>
      <c r="E110" s="23" t="s">
        <v>1206</v>
      </c>
      <c r="F110" s="39" t="s">
        <v>391</v>
      </c>
      <c r="G110" s="39" t="s">
        <v>1193</v>
      </c>
      <c r="H110" s="41">
        <v>1</v>
      </c>
      <c r="I110" s="40">
        <v>87.3</v>
      </c>
      <c r="J110" s="27">
        <f t="shared" si="6"/>
        <v>87.3</v>
      </c>
      <c r="K110" s="26">
        <v>0</v>
      </c>
      <c r="L110" s="40">
        <f>($J$110)*($K$110)</f>
        <v>0</v>
      </c>
      <c r="M110" s="39" t="s">
        <v>1205</v>
      </c>
      <c r="N110" s="39" t="s">
        <v>410</v>
      </c>
      <c r="O110" s="24">
        <v>545</v>
      </c>
      <c r="P110" s="39" t="s">
        <v>25</v>
      </c>
      <c r="Q110" s="39" t="s">
        <v>1204</v>
      </c>
    </row>
    <row r="111" spans="1:17" s="21" customFormat="1" ht="51.95" customHeight="1" outlineLevel="3" x14ac:dyDescent="0.2">
      <c r="A111" s="43" t="s">
        <v>1203</v>
      </c>
      <c r="B111" s="39" t="s">
        <v>1202</v>
      </c>
      <c r="C111" s="39"/>
      <c r="D111" s="42" t="s">
        <v>1201</v>
      </c>
      <c r="E111" s="23" t="s">
        <v>1200</v>
      </c>
      <c r="F111" s="39" t="s">
        <v>391</v>
      </c>
      <c r="G111" s="39" t="s">
        <v>1193</v>
      </c>
      <c r="H111" s="41">
        <v>1</v>
      </c>
      <c r="I111" s="40">
        <v>142.6</v>
      </c>
      <c r="J111" s="27">
        <f t="shared" si="6"/>
        <v>142.6</v>
      </c>
      <c r="K111" s="26">
        <v>0</v>
      </c>
      <c r="L111" s="40">
        <f>($J$111)*($K$111)</f>
        <v>0</v>
      </c>
      <c r="M111" s="39" t="s">
        <v>1199</v>
      </c>
      <c r="N111" s="39" t="s">
        <v>410</v>
      </c>
      <c r="O111" s="24">
        <v>323</v>
      </c>
      <c r="P111" s="39" t="s">
        <v>25</v>
      </c>
      <c r="Q111" s="39" t="s">
        <v>1198</v>
      </c>
    </row>
    <row r="112" spans="1:17" s="21" customFormat="1" ht="51.95" customHeight="1" outlineLevel="3" x14ac:dyDescent="0.2">
      <c r="A112" s="43" t="s">
        <v>1197</v>
      </c>
      <c r="B112" s="39" t="s">
        <v>1196</v>
      </c>
      <c r="C112" s="39"/>
      <c r="D112" s="42" t="s">
        <v>1195</v>
      </c>
      <c r="E112" s="23" t="s">
        <v>1194</v>
      </c>
      <c r="F112" s="39" t="s">
        <v>391</v>
      </c>
      <c r="G112" s="39" t="s">
        <v>1193</v>
      </c>
      <c r="H112" s="41">
        <v>1</v>
      </c>
      <c r="I112" s="40">
        <v>142.6</v>
      </c>
      <c r="J112" s="27">
        <f t="shared" si="6"/>
        <v>142.6</v>
      </c>
      <c r="K112" s="26">
        <v>0</v>
      </c>
      <c r="L112" s="40">
        <f>($J$112)*($K$112)</f>
        <v>0</v>
      </c>
      <c r="M112" s="39" t="s">
        <v>1192</v>
      </c>
      <c r="N112" s="39" t="s">
        <v>410</v>
      </c>
      <c r="O112" s="24">
        <v>195</v>
      </c>
      <c r="P112" s="39" t="s">
        <v>25</v>
      </c>
      <c r="Q112" s="39" t="s">
        <v>1191</v>
      </c>
    </row>
    <row r="113" spans="1:17" ht="12" customHeight="1" outlineLevel="1" x14ac:dyDescent="0.2">
      <c r="A113" s="73" t="s">
        <v>1190</v>
      </c>
      <c r="B113" s="73"/>
      <c r="C113" s="73"/>
      <c r="D113" s="73"/>
      <c r="E113" s="73"/>
      <c r="F113" s="73"/>
      <c r="G113" s="29"/>
      <c r="H113" s="29"/>
      <c r="I113" s="38"/>
      <c r="J113" s="37"/>
      <c r="K113" s="36"/>
      <c r="L113" s="36"/>
      <c r="M113" s="35"/>
      <c r="N113" s="35"/>
      <c r="O113" s="24"/>
      <c r="P113" s="29"/>
      <c r="Q113" s="29"/>
    </row>
    <row r="114" spans="1:17" ht="12" customHeight="1" outlineLevel="2" x14ac:dyDescent="0.2">
      <c r="A114" s="70" t="s">
        <v>1189</v>
      </c>
      <c r="B114" s="70"/>
      <c r="C114" s="70"/>
      <c r="D114" s="70"/>
      <c r="E114" s="70"/>
      <c r="F114" s="70"/>
      <c r="G114" s="29"/>
      <c r="H114" s="29"/>
      <c r="I114" s="38"/>
      <c r="J114" s="37"/>
      <c r="K114" s="36"/>
      <c r="L114" s="36"/>
      <c r="M114" s="35"/>
      <c r="N114" s="35"/>
      <c r="O114" s="24"/>
      <c r="P114" s="29"/>
      <c r="Q114" s="29"/>
    </row>
    <row r="115" spans="1:17" s="21" customFormat="1" ht="51.95" customHeight="1" outlineLevel="3" x14ac:dyDescent="0.2">
      <c r="A115" s="29" t="s">
        <v>1188</v>
      </c>
      <c r="B115" s="23" t="s">
        <v>1187</v>
      </c>
      <c r="C115" s="23"/>
      <c r="D115" s="14" t="s">
        <v>1186</v>
      </c>
      <c r="E115" s="23" t="s">
        <v>1185</v>
      </c>
      <c r="F115" s="23" t="s">
        <v>391</v>
      </c>
      <c r="G115" s="23" t="s">
        <v>1184</v>
      </c>
      <c r="H115" s="28">
        <v>1</v>
      </c>
      <c r="I115" s="25">
        <v>152.52000000000001</v>
      </c>
      <c r="J115" s="27">
        <f>IF(ISNUMBER(SEARCH("5",N115)),(I115)*((100-$G$4)/100)*((100-5)/100)*((100-$G$5)/100),(I115)*((100-$G$4)/100)*((100-$G$5)/100))</f>
        <v>152.52000000000001</v>
      </c>
      <c r="K115" s="26">
        <v>0</v>
      </c>
      <c r="L115" s="25">
        <f>($J$115)*($K$115)</f>
        <v>0</v>
      </c>
      <c r="M115" s="23" t="s">
        <v>1183</v>
      </c>
      <c r="N115" s="23"/>
      <c r="O115" s="24">
        <v>21</v>
      </c>
      <c r="P115" s="23" t="s">
        <v>25</v>
      </c>
      <c r="Q115" s="23" t="s">
        <v>1164</v>
      </c>
    </row>
    <row r="116" spans="1:17" s="21" customFormat="1" ht="51.95" customHeight="1" outlineLevel="3" x14ac:dyDescent="0.2">
      <c r="A116" s="34" t="s">
        <v>1182</v>
      </c>
      <c r="B116" s="30" t="s">
        <v>1181</v>
      </c>
      <c r="C116" s="30"/>
      <c r="D116" s="33" t="s">
        <v>1180</v>
      </c>
      <c r="E116" s="30" t="s">
        <v>1179</v>
      </c>
      <c r="F116" s="30" t="s">
        <v>391</v>
      </c>
      <c r="G116" s="30" t="s">
        <v>1178</v>
      </c>
      <c r="H116" s="32">
        <v>1</v>
      </c>
      <c r="I116" s="31">
        <v>152.52000000000001</v>
      </c>
      <c r="J116" s="27">
        <f>IF(ISNUMBER(SEARCH("5",N116)),(I116)*((100-$G$4)/100)*((100-5)/100)*((100-$G$5)/100),(I116)*((100-$G$4)/100)*((100-$G$5)/100))</f>
        <v>152.52000000000001</v>
      </c>
      <c r="K116" s="26">
        <v>0</v>
      </c>
      <c r="L116" s="31">
        <f>($J$116)*($K$116)</f>
        <v>0</v>
      </c>
      <c r="M116" s="30" t="s">
        <v>1177</v>
      </c>
      <c r="N116" s="30"/>
      <c r="O116" s="24">
        <v>98</v>
      </c>
      <c r="P116" s="30" t="s">
        <v>25</v>
      </c>
      <c r="Q116" s="30" t="s">
        <v>1164</v>
      </c>
    </row>
    <row r="117" spans="1:17" s="21" customFormat="1" ht="51.95" customHeight="1" outlineLevel="3" x14ac:dyDescent="0.2">
      <c r="A117" s="43" t="s">
        <v>1176</v>
      </c>
      <c r="B117" s="39" t="s">
        <v>1175</v>
      </c>
      <c r="C117" s="39"/>
      <c r="D117" s="42" t="s">
        <v>1174</v>
      </c>
      <c r="E117" s="23" t="s">
        <v>1173</v>
      </c>
      <c r="F117" s="39" t="s">
        <v>391</v>
      </c>
      <c r="G117" s="39" t="s">
        <v>1166</v>
      </c>
      <c r="H117" s="41">
        <v>1</v>
      </c>
      <c r="I117" s="40">
        <v>167.8</v>
      </c>
      <c r="J117" s="27">
        <f>IF(ISNUMBER(SEARCH("5",N117)),(I117)*((100-$G$4)/100)*((100-5)/100)*((100-$G$5)/100),(I117)*((100-$G$4)/100)*((100-$G$5)/100))</f>
        <v>167.8</v>
      </c>
      <c r="K117" s="26">
        <v>0</v>
      </c>
      <c r="L117" s="40">
        <f>($J$117)*($K$117)</f>
        <v>0</v>
      </c>
      <c r="M117" s="39" t="s">
        <v>1172</v>
      </c>
      <c r="N117" s="39" t="s">
        <v>410</v>
      </c>
      <c r="O117" s="24">
        <v>132</v>
      </c>
      <c r="P117" s="39" t="s">
        <v>25</v>
      </c>
      <c r="Q117" s="39" t="s">
        <v>1171</v>
      </c>
    </row>
    <row r="118" spans="1:17" s="21" customFormat="1" ht="51.95" customHeight="1" outlineLevel="3" x14ac:dyDescent="0.2">
      <c r="A118" s="47" t="s">
        <v>1170</v>
      </c>
      <c r="B118" s="44" t="s">
        <v>1169</v>
      </c>
      <c r="C118" s="44"/>
      <c r="D118" s="33" t="s">
        <v>1168</v>
      </c>
      <c r="E118" s="44" t="s">
        <v>1167</v>
      </c>
      <c r="F118" s="44" t="s">
        <v>391</v>
      </c>
      <c r="G118" s="44" t="s">
        <v>1166</v>
      </c>
      <c r="H118" s="46">
        <v>1</v>
      </c>
      <c r="I118" s="45">
        <v>152.52000000000001</v>
      </c>
      <c r="J118" s="27">
        <f>IF(ISNUMBER(SEARCH("5",N118)),(I118)*((100-$G$4)/100)*((100-5)/100)*((100-$G$5)/100),(I118)*((100-$G$4)/100)*((100-$G$5)/100))</f>
        <v>152.52000000000001</v>
      </c>
      <c r="K118" s="26">
        <v>0</v>
      </c>
      <c r="L118" s="45">
        <f>($J$118)*($K$118)</f>
        <v>0</v>
      </c>
      <c r="M118" s="44" t="s">
        <v>1165</v>
      </c>
      <c r="N118" s="44" t="s">
        <v>1246</v>
      </c>
      <c r="O118" s="24">
        <v>105</v>
      </c>
      <c r="P118" s="44" t="s">
        <v>25</v>
      </c>
      <c r="Q118" s="44" t="s">
        <v>1164</v>
      </c>
    </row>
    <row r="119" spans="1:17" ht="12" customHeight="1" outlineLevel="2" x14ac:dyDescent="0.2">
      <c r="A119" s="70" t="s">
        <v>1163</v>
      </c>
      <c r="B119" s="70"/>
      <c r="C119" s="70"/>
      <c r="D119" s="70"/>
      <c r="E119" s="70"/>
      <c r="F119" s="70"/>
      <c r="G119" s="29"/>
      <c r="H119" s="29"/>
      <c r="I119" s="38"/>
      <c r="J119" s="37"/>
      <c r="K119" s="36"/>
      <c r="L119" s="36"/>
      <c r="M119" s="35"/>
      <c r="N119" s="35"/>
      <c r="O119" s="24"/>
      <c r="P119" s="29"/>
      <c r="Q119" s="29"/>
    </row>
    <row r="120" spans="1:17" s="21" customFormat="1" ht="51.95" customHeight="1" outlineLevel="3" x14ac:dyDescent="0.2">
      <c r="A120" s="39" t="s">
        <v>1162</v>
      </c>
      <c r="B120" s="39" t="s">
        <v>1161</v>
      </c>
      <c r="C120" s="39"/>
      <c r="D120" s="42" t="s">
        <v>1160</v>
      </c>
      <c r="E120" s="23" t="s">
        <v>1159</v>
      </c>
      <c r="F120" s="39" t="s">
        <v>391</v>
      </c>
      <c r="G120" s="39" t="s">
        <v>1153</v>
      </c>
      <c r="H120" s="41">
        <v>1</v>
      </c>
      <c r="I120" s="40">
        <v>360</v>
      </c>
      <c r="J120" s="27">
        <f>IF(ISNUMBER(SEARCH("5",N120)),(I120)*((100-$G$4)/100)*((100-5)/100)*((100-$G$5)/100),(I120)*((100-$G$4)/100)*((100-$G$5)/100))</f>
        <v>360</v>
      </c>
      <c r="K120" s="26">
        <v>0</v>
      </c>
      <c r="L120" s="40">
        <f>($J$120)*($K$120)</f>
        <v>0</v>
      </c>
      <c r="M120" s="39" t="s">
        <v>1158</v>
      </c>
      <c r="N120" s="39" t="s">
        <v>410</v>
      </c>
      <c r="O120" s="24">
        <v>13</v>
      </c>
      <c r="P120" s="39" t="s">
        <v>25</v>
      </c>
      <c r="Q120" s="39" t="s">
        <v>1151</v>
      </c>
    </row>
    <row r="121" spans="1:17" s="21" customFormat="1" ht="51.95" customHeight="1" outlineLevel="3" x14ac:dyDescent="0.2">
      <c r="A121" s="43" t="s">
        <v>1157</v>
      </c>
      <c r="B121" s="39" t="s">
        <v>1156</v>
      </c>
      <c r="C121" s="39"/>
      <c r="D121" s="42" t="s">
        <v>1155</v>
      </c>
      <c r="E121" s="23" t="s">
        <v>1154</v>
      </c>
      <c r="F121" s="39" t="s">
        <v>391</v>
      </c>
      <c r="G121" s="39" t="s">
        <v>1153</v>
      </c>
      <c r="H121" s="41">
        <v>1</v>
      </c>
      <c r="I121" s="40">
        <v>360</v>
      </c>
      <c r="J121" s="27">
        <f>IF(ISNUMBER(SEARCH("5",N121)),(I121)*((100-$G$4)/100)*((100-5)/100)*((100-$G$5)/100),(I121)*((100-$G$4)/100)*((100-$G$5)/100))</f>
        <v>360</v>
      </c>
      <c r="K121" s="26">
        <v>0</v>
      </c>
      <c r="L121" s="40">
        <f>($J$121)*($K$121)</f>
        <v>0</v>
      </c>
      <c r="M121" s="39" t="s">
        <v>1152</v>
      </c>
      <c r="N121" s="39" t="s">
        <v>410</v>
      </c>
      <c r="O121" s="24">
        <v>43</v>
      </c>
      <c r="P121" s="39" t="s">
        <v>25</v>
      </c>
      <c r="Q121" s="39" t="s">
        <v>1151</v>
      </c>
    </row>
    <row r="122" spans="1:17" s="21" customFormat="1" ht="51.95" customHeight="1" outlineLevel="3" x14ac:dyDescent="0.2">
      <c r="A122" s="43" t="s">
        <v>1150</v>
      </c>
      <c r="B122" s="39" t="s">
        <v>1149</v>
      </c>
      <c r="C122" s="39"/>
      <c r="D122" s="42" t="s">
        <v>1148</v>
      </c>
      <c r="E122" s="23" t="s">
        <v>1147</v>
      </c>
      <c r="F122" s="39" t="s">
        <v>391</v>
      </c>
      <c r="G122" s="39" t="s">
        <v>1146</v>
      </c>
      <c r="H122" s="41">
        <v>1</v>
      </c>
      <c r="I122" s="40">
        <v>694.6</v>
      </c>
      <c r="J122" s="27">
        <f>IF(ISNUMBER(SEARCH("5",N122)),(I122)*((100-$G$4)/100)*((100-5)/100)*((100-$G$5)/100),(I122)*((100-$G$4)/100)*((100-$G$5)/100))</f>
        <v>694.6</v>
      </c>
      <c r="K122" s="26">
        <v>0</v>
      </c>
      <c r="L122" s="40">
        <f>($J$122)*($K$122)</f>
        <v>0</v>
      </c>
      <c r="M122" s="39" t="s">
        <v>1145</v>
      </c>
      <c r="N122" s="39" t="s">
        <v>410</v>
      </c>
      <c r="O122" s="24">
        <v>34</v>
      </c>
      <c r="P122" s="39" t="s">
        <v>25</v>
      </c>
      <c r="Q122" s="39" t="s">
        <v>1144</v>
      </c>
    </row>
    <row r="123" spans="1:17" s="21" customFormat="1" ht="51.95" customHeight="1" outlineLevel="3" x14ac:dyDescent="0.2">
      <c r="A123" s="43" t="s">
        <v>1143</v>
      </c>
      <c r="B123" s="39" t="s">
        <v>1142</v>
      </c>
      <c r="C123" s="39"/>
      <c r="D123" s="42" t="s">
        <v>1141</v>
      </c>
      <c r="E123" s="23" t="s">
        <v>1140</v>
      </c>
      <c r="F123" s="39" t="s">
        <v>391</v>
      </c>
      <c r="G123" s="39" t="s">
        <v>1139</v>
      </c>
      <c r="H123" s="41">
        <v>1</v>
      </c>
      <c r="I123" s="40">
        <v>550</v>
      </c>
      <c r="J123" s="27">
        <f>IF(ISNUMBER(SEARCH("5",N123)),(I123)*((100-$G$4)/100)*((100-5)/100)*((100-$G$5)/100),(I123)*((100-$G$4)/100)*((100-$G$5)/100))</f>
        <v>550</v>
      </c>
      <c r="K123" s="26">
        <v>0</v>
      </c>
      <c r="L123" s="40">
        <f>($J$123)*($K$123)</f>
        <v>0</v>
      </c>
      <c r="M123" s="39" t="s">
        <v>1138</v>
      </c>
      <c r="N123" s="39" t="s">
        <v>410</v>
      </c>
      <c r="O123" s="24">
        <v>97</v>
      </c>
      <c r="P123" s="39" t="s">
        <v>25</v>
      </c>
      <c r="Q123" s="39" t="s">
        <v>1137</v>
      </c>
    </row>
    <row r="124" spans="1:17" ht="12" customHeight="1" outlineLevel="1" x14ac:dyDescent="0.2">
      <c r="A124" s="73" t="s">
        <v>1136</v>
      </c>
      <c r="B124" s="73"/>
      <c r="C124" s="73"/>
      <c r="D124" s="73"/>
      <c r="E124" s="73"/>
      <c r="F124" s="73"/>
      <c r="G124" s="29"/>
      <c r="H124" s="29"/>
      <c r="I124" s="38"/>
      <c r="J124" s="37"/>
      <c r="K124" s="36"/>
      <c r="L124" s="36"/>
      <c r="M124" s="35"/>
      <c r="N124" s="35"/>
      <c r="O124" s="24"/>
      <c r="P124" s="29"/>
      <c r="Q124" s="29"/>
    </row>
    <row r="125" spans="1:17" ht="12" customHeight="1" outlineLevel="2" x14ac:dyDescent="0.2">
      <c r="A125" s="74" t="s">
        <v>1135</v>
      </c>
      <c r="B125" s="74"/>
      <c r="C125" s="74"/>
      <c r="D125" s="74"/>
      <c r="E125" s="74"/>
      <c r="F125" s="74"/>
      <c r="G125" s="29"/>
      <c r="H125" s="29"/>
      <c r="I125" s="38"/>
      <c r="J125" s="37"/>
      <c r="K125" s="36"/>
      <c r="L125" s="36"/>
      <c r="M125" s="35"/>
      <c r="N125" s="35"/>
      <c r="O125" s="24"/>
      <c r="P125" s="29"/>
      <c r="Q125" s="29"/>
    </row>
    <row r="126" spans="1:17" s="21" customFormat="1" ht="51.95" customHeight="1" outlineLevel="3" x14ac:dyDescent="0.2">
      <c r="A126" s="34" t="s">
        <v>1134</v>
      </c>
      <c r="B126" s="30" t="s">
        <v>1133</v>
      </c>
      <c r="C126" s="30"/>
      <c r="D126" s="33" t="s">
        <v>1132</v>
      </c>
      <c r="E126" s="30" t="s">
        <v>1131</v>
      </c>
      <c r="F126" s="30" t="s">
        <v>391</v>
      </c>
      <c r="G126" s="30" t="s">
        <v>1112</v>
      </c>
      <c r="H126" s="32">
        <v>1</v>
      </c>
      <c r="I126" s="31">
        <v>22.69</v>
      </c>
      <c r="J126" s="27">
        <f t="shared" ref="J126:J136" si="7">IF(ISNUMBER(SEARCH("5",N126)),(I126)*((100-$G$4)/100)*((100-5)/100)*((100-$G$5)/100),(I126)*((100-$G$4)/100)*((100-$G$5)/100))</f>
        <v>22.69</v>
      </c>
      <c r="K126" s="26">
        <v>0</v>
      </c>
      <c r="L126" s="31">
        <f>($J$126)*($K$126)</f>
        <v>0</v>
      </c>
      <c r="M126" s="30" t="s">
        <v>1130</v>
      </c>
      <c r="N126" s="30"/>
      <c r="O126" s="24">
        <v>1338</v>
      </c>
      <c r="P126" s="30" t="s">
        <v>25</v>
      </c>
      <c r="Q126" s="30" t="s">
        <v>1129</v>
      </c>
    </row>
    <row r="127" spans="1:17" s="21" customFormat="1" ht="51.95" customHeight="1" outlineLevel="3" x14ac:dyDescent="0.2">
      <c r="A127" s="43" t="s">
        <v>1128</v>
      </c>
      <c r="B127" s="39" t="s">
        <v>1127</v>
      </c>
      <c r="C127" s="39"/>
      <c r="D127" s="42" t="s">
        <v>1126</v>
      </c>
      <c r="E127" s="23" t="s">
        <v>1125</v>
      </c>
      <c r="F127" s="39" t="s">
        <v>391</v>
      </c>
      <c r="G127" s="39" t="s">
        <v>1112</v>
      </c>
      <c r="H127" s="41">
        <v>1</v>
      </c>
      <c r="I127" s="40">
        <v>25</v>
      </c>
      <c r="J127" s="27">
        <f t="shared" si="7"/>
        <v>25</v>
      </c>
      <c r="K127" s="26">
        <v>0</v>
      </c>
      <c r="L127" s="40">
        <f>($J$127)*($K$127)</f>
        <v>0</v>
      </c>
      <c r="M127" s="39" t="s">
        <v>1124</v>
      </c>
      <c r="N127" s="39" t="s">
        <v>410</v>
      </c>
      <c r="O127" s="24">
        <v>42</v>
      </c>
      <c r="P127" s="39" t="s">
        <v>25</v>
      </c>
      <c r="Q127" s="39" t="s">
        <v>1123</v>
      </c>
    </row>
    <row r="128" spans="1:17" s="21" customFormat="1" ht="51.95" customHeight="1" outlineLevel="3" x14ac:dyDescent="0.2">
      <c r="A128" s="34" t="s">
        <v>1122</v>
      </c>
      <c r="B128" s="30" t="s">
        <v>1121</v>
      </c>
      <c r="C128" s="30"/>
      <c r="D128" s="33" t="s">
        <v>1120</v>
      </c>
      <c r="E128" s="30" t="s">
        <v>1119</v>
      </c>
      <c r="F128" s="30" t="s">
        <v>391</v>
      </c>
      <c r="G128" s="30" t="s">
        <v>1112</v>
      </c>
      <c r="H128" s="32">
        <v>1</v>
      </c>
      <c r="I128" s="31">
        <v>22.69</v>
      </c>
      <c r="J128" s="27">
        <f t="shared" si="7"/>
        <v>22.69</v>
      </c>
      <c r="K128" s="26">
        <v>0</v>
      </c>
      <c r="L128" s="31">
        <f>($J$128)*($K$128)</f>
        <v>0</v>
      </c>
      <c r="M128" s="30" t="s">
        <v>1118</v>
      </c>
      <c r="N128" s="30"/>
      <c r="O128" s="24">
        <v>1965</v>
      </c>
      <c r="P128" s="30" t="s">
        <v>25</v>
      </c>
      <c r="Q128" s="30" t="s">
        <v>1117</v>
      </c>
    </row>
    <row r="129" spans="1:17" s="21" customFormat="1" ht="51.95" customHeight="1" outlineLevel="3" x14ac:dyDescent="0.2">
      <c r="A129" s="34" t="s">
        <v>1116</v>
      </c>
      <c r="B129" s="30" t="s">
        <v>1115</v>
      </c>
      <c r="C129" s="30"/>
      <c r="D129" s="33" t="s">
        <v>1114</v>
      </c>
      <c r="E129" s="30" t="s">
        <v>1113</v>
      </c>
      <c r="F129" s="30" t="s">
        <v>391</v>
      </c>
      <c r="G129" s="30" t="s">
        <v>1112</v>
      </c>
      <c r="H129" s="32">
        <v>1</v>
      </c>
      <c r="I129" s="31">
        <v>22.69</v>
      </c>
      <c r="J129" s="27">
        <f t="shared" si="7"/>
        <v>22.69</v>
      </c>
      <c r="K129" s="26">
        <v>0</v>
      </c>
      <c r="L129" s="31">
        <f>($J$129)*($K$129)</f>
        <v>0</v>
      </c>
      <c r="M129" s="30" t="s">
        <v>1111</v>
      </c>
      <c r="N129" s="30"/>
      <c r="O129" s="24">
        <v>1839</v>
      </c>
      <c r="P129" s="30" t="s">
        <v>25</v>
      </c>
      <c r="Q129" s="30" t="s">
        <v>1110</v>
      </c>
    </row>
    <row r="130" spans="1:17" s="21" customFormat="1" ht="51.95" customHeight="1" outlineLevel="3" x14ac:dyDescent="0.2">
      <c r="A130" s="34" t="s">
        <v>1109</v>
      </c>
      <c r="B130" s="30" t="s">
        <v>1108</v>
      </c>
      <c r="C130" s="30" t="s">
        <v>651</v>
      </c>
      <c r="D130" s="33" t="s">
        <v>1107</v>
      </c>
      <c r="E130" s="30" t="s">
        <v>1106</v>
      </c>
      <c r="F130" s="30" t="s">
        <v>391</v>
      </c>
      <c r="G130" s="30" t="s">
        <v>1074</v>
      </c>
      <c r="H130" s="32">
        <v>1</v>
      </c>
      <c r="I130" s="31">
        <v>175</v>
      </c>
      <c r="J130" s="27">
        <f t="shared" si="7"/>
        <v>175</v>
      </c>
      <c r="K130" s="26">
        <v>0</v>
      </c>
      <c r="L130" s="31">
        <f>($J$130)*($K$130)</f>
        <v>0</v>
      </c>
      <c r="M130" s="30" t="s">
        <v>1105</v>
      </c>
      <c r="N130" s="30"/>
      <c r="O130" s="24">
        <v>110</v>
      </c>
      <c r="P130" s="30" t="s">
        <v>25</v>
      </c>
      <c r="Q130" s="30" t="s">
        <v>1094</v>
      </c>
    </row>
    <row r="131" spans="1:17" s="21" customFormat="1" ht="51.95" customHeight="1" outlineLevel="3" x14ac:dyDescent="0.2">
      <c r="A131" s="34" t="s">
        <v>1104</v>
      </c>
      <c r="B131" s="30" t="s">
        <v>1103</v>
      </c>
      <c r="C131" s="30" t="s">
        <v>837</v>
      </c>
      <c r="D131" s="33" t="s">
        <v>1102</v>
      </c>
      <c r="E131" s="30" t="s">
        <v>1101</v>
      </c>
      <c r="F131" s="30" t="s">
        <v>391</v>
      </c>
      <c r="G131" s="30" t="s">
        <v>1074</v>
      </c>
      <c r="H131" s="32">
        <v>1</v>
      </c>
      <c r="I131" s="31">
        <v>175</v>
      </c>
      <c r="J131" s="27">
        <f t="shared" si="7"/>
        <v>175</v>
      </c>
      <c r="K131" s="26">
        <v>0</v>
      </c>
      <c r="L131" s="31">
        <f>($J$131)*($K$131)</f>
        <v>0</v>
      </c>
      <c r="M131" s="30" t="s">
        <v>1100</v>
      </c>
      <c r="N131" s="30"/>
      <c r="O131" s="24">
        <v>249</v>
      </c>
      <c r="P131" s="30" t="s">
        <v>25</v>
      </c>
      <c r="Q131" s="30" t="s">
        <v>1094</v>
      </c>
    </row>
    <row r="132" spans="1:17" s="21" customFormat="1" ht="51.95" customHeight="1" outlineLevel="3" x14ac:dyDescent="0.2">
      <c r="A132" s="34" t="s">
        <v>1099</v>
      </c>
      <c r="B132" s="30" t="s">
        <v>1098</v>
      </c>
      <c r="C132" s="30" t="s">
        <v>607</v>
      </c>
      <c r="D132" s="33" t="s">
        <v>1097</v>
      </c>
      <c r="E132" s="30" t="s">
        <v>1096</v>
      </c>
      <c r="F132" s="30" t="s">
        <v>391</v>
      </c>
      <c r="G132" s="30" t="s">
        <v>1074</v>
      </c>
      <c r="H132" s="32">
        <v>1</v>
      </c>
      <c r="I132" s="31">
        <v>175</v>
      </c>
      <c r="J132" s="27">
        <f t="shared" si="7"/>
        <v>175</v>
      </c>
      <c r="K132" s="26">
        <v>0</v>
      </c>
      <c r="L132" s="31">
        <f>($J$132)*($K$132)</f>
        <v>0</v>
      </c>
      <c r="M132" s="30" t="s">
        <v>1095</v>
      </c>
      <c r="N132" s="30"/>
      <c r="O132" s="24">
        <v>259</v>
      </c>
      <c r="P132" s="30" t="s">
        <v>25</v>
      </c>
      <c r="Q132" s="30" t="s">
        <v>1094</v>
      </c>
    </row>
    <row r="133" spans="1:17" s="21" customFormat="1" ht="51.95" customHeight="1" outlineLevel="3" x14ac:dyDescent="0.2">
      <c r="A133" s="34" t="s">
        <v>1093</v>
      </c>
      <c r="B133" s="30" t="s">
        <v>1092</v>
      </c>
      <c r="C133" s="30" t="s">
        <v>599</v>
      </c>
      <c r="D133" s="33" t="s">
        <v>1091</v>
      </c>
      <c r="E133" s="30" t="s">
        <v>1090</v>
      </c>
      <c r="F133" s="30" t="s">
        <v>391</v>
      </c>
      <c r="G133" s="30" t="s">
        <v>1074</v>
      </c>
      <c r="H133" s="32">
        <v>1</v>
      </c>
      <c r="I133" s="31">
        <v>168</v>
      </c>
      <c r="J133" s="27">
        <f t="shared" si="7"/>
        <v>168</v>
      </c>
      <c r="K133" s="26">
        <v>0</v>
      </c>
      <c r="L133" s="31">
        <f>($J$133)*($K$133)</f>
        <v>0</v>
      </c>
      <c r="M133" s="30" t="s">
        <v>1089</v>
      </c>
      <c r="N133" s="30"/>
      <c r="O133" s="24">
        <v>110</v>
      </c>
      <c r="P133" s="30" t="s">
        <v>25</v>
      </c>
      <c r="Q133" s="30" t="s">
        <v>1072</v>
      </c>
    </row>
    <row r="134" spans="1:17" s="21" customFormat="1" ht="51.95" customHeight="1" outlineLevel="3" x14ac:dyDescent="0.2">
      <c r="A134" s="34" t="s">
        <v>1088</v>
      </c>
      <c r="B134" s="30" t="s">
        <v>1087</v>
      </c>
      <c r="C134" s="30" t="s">
        <v>651</v>
      </c>
      <c r="D134" s="33" t="s">
        <v>1086</v>
      </c>
      <c r="E134" s="30" t="s">
        <v>1085</v>
      </c>
      <c r="F134" s="30" t="s">
        <v>391</v>
      </c>
      <c r="G134" s="30" t="s">
        <v>1074</v>
      </c>
      <c r="H134" s="32">
        <v>1</v>
      </c>
      <c r="I134" s="31">
        <v>168</v>
      </c>
      <c r="J134" s="27">
        <f t="shared" si="7"/>
        <v>168</v>
      </c>
      <c r="K134" s="26">
        <v>0</v>
      </c>
      <c r="L134" s="31">
        <f>($J$134)*($K$134)</f>
        <v>0</v>
      </c>
      <c r="M134" s="30" t="s">
        <v>1084</v>
      </c>
      <c r="N134" s="30"/>
      <c r="O134" s="24">
        <v>89</v>
      </c>
      <c r="P134" s="30" t="s">
        <v>25</v>
      </c>
      <c r="Q134" s="30" t="s">
        <v>1072</v>
      </c>
    </row>
    <row r="135" spans="1:17" s="21" customFormat="1" ht="51.95" customHeight="1" outlineLevel="3" x14ac:dyDescent="0.2">
      <c r="A135" s="34" t="s">
        <v>1083</v>
      </c>
      <c r="B135" s="30" t="s">
        <v>1082</v>
      </c>
      <c r="C135" s="30" t="s">
        <v>622</v>
      </c>
      <c r="D135" s="33" t="s">
        <v>1081</v>
      </c>
      <c r="E135" s="30" t="s">
        <v>1080</v>
      </c>
      <c r="F135" s="30" t="s">
        <v>391</v>
      </c>
      <c r="G135" s="30" t="s">
        <v>1074</v>
      </c>
      <c r="H135" s="32">
        <v>1</v>
      </c>
      <c r="I135" s="31">
        <v>168</v>
      </c>
      <c r="J135" s="27">
        <f t="shared" si="7"/>
        <v>168</v>
      </c>
      <c r="K135" s="26">
        <v>0</v>
      </c>
      <c r="L135" s="31">
        <f>($J$135)*($K$135)</f>
        <v>0</v>
      </c>
      <c r="M135" s="30" t="s">
        <v>1079</v>
      </c>
      <c r="N135" s="30"/>
      <c r="O135" s="24">
        <v>87</v>
      </c>
      <c r="P135" s="30" t="s">
        <v>25</v>
      </c>
      <c r="Q135" s="30" t="s">
        <v>1072</v>
      </c>
    </row>
    <row r="136" spans="1:17" s="21" customFormat="1" ht="51.95" customHeight="1" outlineLevel="3" x14ac:dyDescent="0.2">
      <c r="A136" s="34" t="s">
        <v>1078</v>
      </c>
      <c r="B136" s="30" t="s">
        <v>1077</v>
      </c>
      <c r="C136" s="30" t="s">
        <v>607</v>
      </c>
      <c r="D136" s="33" t="s">
        <v>1076</v>
      </c>
      <c r="E136" s="30" t="s">
        <v>1075</v>
      </c>
      <c r="F136" s="30" t="s">
        <v>391</v>
      </c>
      <c r="G136" s="30" t="s">
        <v>1074</v>
      </c>
      <c r="H136" s="32">
        <v>1</v>
      </c>
      <c r="I136" s="31">
        <v>168</v>
      </c>
      <c r="J136" s="27">
        <f t="shared" si="7"/>
        <v>168</v>
      </c>
      <c r="K136" s="26">
        <v>0</v>
      </c>
      <c r="L136" s="31">
        <f>($J$136)*($K$136)</f>
        <v>0</v>
      </c>
      <c r="M136" s="30" t="s">
        <v>1073</v>
      </c>
      <c r="N136" s="30"/>
      <c r="O136" s="24">
        <v>131</v>
      </c>
      <c r="P136" s="30" t="s">
        <v>25</v>
      </c>
      <c r="Q136" s="30" t="s">
        <v>1072</v>
      </c>
    </row>
    <row r="137" spans="1:17" ht="12" customHeight="1" outlineLevel="2" x14ac:dyDescent="0.2">
      <c r="A137" s="70" t="s">
        <v>1071</v>
      </c>
      <c r="B137" s="70"/>
      <c r="C137" s="70"/>
      <c r="D137" s="70"/>
      <c r="E137" s="70"/>
      <c r="F137" s="70"/>
      <c r="G137" s="29"/>
      <c r="H137" s="29"/>
      <c r="I137" s="38"/>
      <c r="J137" s="37"/>
      <c r="K137" s="36"/>
      <c r="L137" s="36"/>
      <c r="M137" s="35"/>
      <c r="N137" s="35"/>
      <c r="O137" s="24"/>
      <c r="P137" s="29"/>
      <c r="Q137" s="29"/>
    </row>
    <row r="138" spans="1:17" s="21" customFormat="1" ht="51.95" customHeight="1" outlineLevel="3" x14ac:dyDescent="0.2">
      <c r="A138" s="43" t="s">
        <v>1070</v>
      </c>
      <c r="B138" s="39" t="s">
        <v>1069</v>
      </c>
      <c r="C138" s="39"/>
      <c r="D138" s="42" t="s">
        <v>1068</v>
      </c>
      <c r="E138" s="23" t="s">
        <v>1067</v>
      </c>
      <c r="F138" s="39" t="s">
        <v>391</v>
      </c>
      <c r="G138" s="39" t="s">
        <v>1066</v>
      </c>
      <c r="H138" s="41">
        <v>1</v>
      </c>
      <c r="I138" s="40">
        <v>140</v>
      </c>
      <c r="J138" s="27">
        <f t="shared" ref="J138:J145" si="8">IF(ISNUMBER(SEARCH("5",N138)),(I138)*((100-$G$4)/100)*((100-5)/100)*((100-$G$5)/100),(I138)*((100-$G$4)/100)*((100-$G$5)/100))</f>
        <v>140</v>
      </c>
      <c r="K138" s="26">
        <v>0</v>
      </c>
      <c r="L138" s="40">
        <f>($J$138)*($K$138)</f>
        <v>0</v>
      </c>
      <c r="M138" s="39" t="s">
        <v>1065</v>
      </c>
      <c r="N138" s="39" t="s">
        <v>410</v>
      </c>
      <c r="O138" s="24">
        <v>208</v>
      </c>
      <c r="P138" s="39" t="s">
        <v>25</v>
      </c>
      <c r="Q138" s="39" t="s">
        <v>1064</v>
      </c>
    </row>
    <row r="139" spans="1:17" s="21" customFormat="1" ht="51.95" customHeight="1" outlineLevel="3" x14ac:dyDescent="0.2">
      <c r="A139" s="43" t="s">
        <v>1063</v>
      </c>
      <c r="B139" s="39" t="s">
        <v>1062</v>
      </c>
      <c r="C139" s="39" t="s">
        <v>791</v>
      </c>
      <c r="D139" s="42" t="s">
        <v>1061</v>
      </c>
      <c r="E139" s="23" t="s">
        <v>1060</v>
      </c>
      <c r="F139" s="39" t="s">
        <v>391</v>
      </c>
      <c r="G139" s="39" t="s">
        <v>1029</v>
      </c>
      <c r="H139" s="41">
        <v>1</v>
      </c>
      <c r="I139" s="40">
        <v>149</v>
      </c>
      <c r="J139" s="27">
        <f t="shared" si="8"/>
        <v>149</v>
      </c>
      <c r="K139" s="26">
        <v>0</v>
      </c>
      <c r="L139" s="40">
        <f>($J$139)*($K$139)</f>
        <v>0</v>
      </c>
      <c r="M139" s="39" t="s">
        <v>1059</v>
      </c>
      <c r="N139" s="39" t="s">
        <v>410</v>
      </c>
      <c r="O139" s="24">
        <v>387</v>
      </c>
      <c r="P139" s="39" t="s">
        <v>25</v>
      </c>
      <c r="Q139" s="39" t="s">
        <v>1053</v>
      </c>
    </row>
    <row r="140" spans="1:17" s="21" customFormat="1" ht="51.95" customHeight="1" outlineLevel="3" x14ac:dyDescent="0.2">
      <c r="A140" s="43" t="s">
        <v>1058</v>
      </c>
      <c r="B140" s="39" t="s">
        <v>1057</v>
      </c>
      <c r="C140" s="39" t="s">
        <v>818</v>
      </c>
      <c r="D140" s="42" t="s">
        <v>1056</v>
      </c>
      <c r="E140" s="23" t="s">
        <v>1055</v>
      </c>
      <c r="F140" s="39" t="s">
        <v>391</v>
      </c>
      <c r="G140" s="39" t="s">
        <v>1029</v>
      </c>
      <c r="H140" s="41">
        <v>1</v>
      </c>
      <c r="I140" s="40">
        <v>149</v>
      </c>
      <c r="J140" s="27">
        <f t="shared" si="8"/>
        <v>149</v>
      </c>
      <c r="K140" s="26">
        <v>0</v>
      </c>
      <c r="L140" s="40">
        <f>($J$140)*($K$140)</f>
        <v>0</v>
      </c>
      <c r="M140" s="39" t="s">
        <v>1054</v>
      </c>
      <c r="N140" s="39" t="s">
        <v>410</v>
      </c>
      <c r="O140" s="24">
        <v>575</v>
      </c>
      <c r="P140" s="39" t="s">
        <v>25</v>
      </c>
      <c r="Q140" s="39" t="s">
        <v>1053</v>
      </c>
    </row>
    <row r="141" spans="1:17" s="21" customFormat="1" ht="51.95" customHeight="1" outlineLevel="3" x14ac:dyDescent="0.2">
      <c r="A141" s="43" t="s">
        <v>1052</v>
      </c>
      <c r="B141" s="39" t="s">
        <v>1051</v>
      </c>
      <c r="C141" s="39"/>
      <c r="D141" s="42" t="s">
        <v>1050</v>
      </c>
      <c r="E141" s="23" t="s">
        <v>1049</v>
      </c>
      <c r="F141" s="39" t="s">
        <v>391</v>
      </c>
      <c r="G141" s="39" t="s">
        <v>1048</v>
      </c>
      <c r="H141" s="41">
        <v>1</v>
      </c>
      <c r="I141" s="40">
        <v>125</v>
      </c>
      <c r="J141" s="27">
        <f t="shared" si="8"/>
        <v>125</v>
      </c>
      <c r="K141" s="26">
        <v>0</v>
      </c>
      <c r="L141" s="40">
        <f>($J$141)*($K$141)</f>
        <v>0</v>
      </c>
      <c r="M141" s="39" t="s">
        <v>1047</v>
      </c>
      <c r="N141" s="39" t="s">
        <v>410</v>
      </c>
      <c r="O141" s="24">
        <v>184</v>
      </c>
      <c r="P141" s="39" t="s">
        <v>25</v>
      </c>
      <c r="Q141" s="39" t="s">
        <v>1046</v>
      </c>
    </row>
    <row r="142" spans="1:17" s="21" customFormat="1" ht="51.95" customHeight="1" outlineLevel="3" x14ac:dyDescent="0.2">
      <c r="A142" s="43" t="s">
        <v>1045</v>
      </c>
      <c r="B142" s="39" t="s">
        <v>1044</v>
      </c>
      <c r="C142" s="39"/>
      <c r="D142" s="42" t="s">
        <v>1043</v>
      </c>
      <c r="E142" s="23" t="s">
        <v>1042</v>
      </c>
      <c r="F142" s="39" t="s">
        <v>391</v>
      </c>
      <c r="G142" s="39" t="s">
        <v>1029</v>
      </c>
      <c r="H142" s="41">
        <v>1</v>
      </c>
      <c r="I142" s="40">
        <v>94.8</v>
      </c>
      <c r="J142" s="27">
        <f t="shared" si="8"/>
        <v>94.8</v>
      </c>
      <c r="K142" s="26">
        <v>0</v>
      </c>
      <c r="L142" s="40">
        <f>($J$142)*($K$142)</f>
        <v>0</v>
      </c>
      <c r="M142" s="39" t="s">
        <v>1041</v>
      </c>
      <c r="N142" s="39" t="s">
        <v>410</v>
      </c>
      <c r="O142" s="24">
        <v>125</v>
      </c>
      <c r="P142" s="39" t="s">
        <v>25</v>
      </c>
      <c r="Q142" s="39" t="s">
        <v>1040</v>
      </c>
    </row>
    <row r="143" spans="1:17" s="21" customFormat="1" ht="51.95" customHeight="1" outlineLevel="3" x14ac:dyDescent="0.2">
      <c r="A143" s="43" t="s">
        <v>1039</v>
      </c>
      <c r="B143" s="39" t="s">
        <v>1038</v>
      </c>
      <c r="C143" s="39"/>
      <c r="D143" s="42" t="s">
        <v>1037</v>
      </c>
      <c r="E143" s="23" t="s">
        <v>1036</v>
      </c>
      <c r="F143" s="39" t="s">
        <v>391</v>
      </c>
      <c r="G143" s="39" t="s">
        <v>1029</v>
      </c>
      <c r="H143" s="41">
        <v>1</v>
      </c>
      <c r="I143" s="40">
        <v>132.30000000000001</v>
      </c>
      <c r="J143" s="27">
        <f t="shared" si="8"/>
        <v>132.30000000000001</v>
      </c>
      <c r="K143" s="26">
        <v>0</v>
      </c>
      <c r="L143" s="40">
        <f>($J$143)*($K$143)</f>
        <v>0</v>
      </c>
      <c r="M143" s="39" t="s">
        <v>1035</v>
      </c>
      <c r="N143" s="39" t="s">
        <v>410</v>
      </c>
      <c r="O143" s="24">
        <v>6</v>
      </c>
      <c r="P143" s="39" t="s">
        <v>25</v>
      </c>
      <c r="Q143" s="39" t="s">
        <v>1034</v>
      </c>
    </row>
    <row r="144" spans="1:17" s="21" customFormat="1" ht="51.95" customHeight="1" outlineLevel="3" x14ac:dyDescent="0.2">
      <c r="A144" s="43" t="s">
        <v>1033</v>
      </c>
      <c r="B144" s="39" t="s">
        <v>1032</v>
      </c>
      <c r="C144" s="39"/>
      <c r="D144" s="42" t="s">
        <v>1031</v>
      </c>
      <c r="E144" s="23" t="s">
        <v>1030</v>
      </c>
      <c r="F144" s="39" t="s">
        <v>391</v>
      </c>
      <c r="G144" s="39" t="s">
        <v>1029</v>
      </c>
      <c r="H144" s="41">
        <v>1</v>
      </c>
      <c r="I144" s="40">
        <v>115</v>
      </c>
      <c r="J144" s="27">
        <f t="shared" si="8"/>
        <v>115</v>
      </c>
      <c r="K144" s="26">
        <v>0</v>
      </c>
      <c r="L144" s="40">
        <f>($J$144)*($K$144)</f>
        <v>0</v>
      </c>
      <c r="M144" s="39" t="s">
        <v>1028</v>
      </c>
      <c r="N144" s="39" t="s">
        <v>410</v>
      </c>
      <c r="O144" s="24">
        <v>122</v>
      </c>
      <c r="P144" s="39" t="s">
        <v>25</v>
      </c>
      <c r="Q144" s="39" t="s">
        <v>1027</v>
      </c>
    </row>
    <row r="145" spans="1:17" s="21" customFormat="1" ht="51.95" customHeight="1" outlineLevel="3" x14ac:dyDescent="0.2">
      <c r="A145" s="43" t="s">
        <v>1026</v>
      </c>
      <c r="B145" s="39" t="s">
        <v>1025</v>
      </c>
      <c r="C145" s="39"/>
      <c r="D145" s="42" t="s">
        <v>1024</v>
      </c>
      <c r="E145" s="23" t="s">
        <v>1023</v>
      </c>
      <c r="F145" s="39" t="s">
        <v>391</v>
      </c>
      <c r="G145" s="39" t="s">
        <v>1022</v>
      </c>
      <c r="H145" s="41">
        <v>1</v>
      </c>
      <c r="I145" s="40">
        <v>80</v>
      </c>
      <c r="J145" s="27">
        <f t="shared" si="8"/>
        <v>80</v>
      </c>
      <c r="K145" s="26">
        <v>0</v>
      </c>
      <c r="L145" s="40">
        <f>($J$145)*($K$145)</f>
        <v>0</v>
      </c>
      <c r="M145" s="39" t="s">
        <v>1021</v>
      </c>
      <c r="N145" s="39" t="s">
        <v>410</v>
      </c>
      <c r="O145" s="24">
        <v>90</v>
      </c>
      <c r="P145" s="39" t="s">
        <v>25</v>
      </c>
      <c r="Q145" s="39" t="s">
        <v>1020</v>
      </c>
    </row>
    <row r="146" spans="1:17" ht="12" customHeight="1" outlineLevel="2" x14ac:dyDescent="0.2">
      <c r="A146" s="70" t="s">
        <v>1019</v>
      </c>
      <c r="B146" s="70"/>
      <c r="C146" s="70"/>
      <c r="D146" s="70"/>
      <c r="E146" s="70"/>
      <c r="F146" s="70"/>
      <c r="G146" s="29"/>
      <c r="H146" s="29"/>
      <c r="I146" s="38"/>
      <c r="J146" s="37"/>
      <c r="K146" s="36"/>
      <c r="L146" s="36"/>
      <c r="M146" s="35"/>
      <c r="N146" s="35"/>
      <c r="O146" s="24"/>
      <c r="P146" s="29"/>
      <c r="Q146" s="29"/>
    </row>
    <row r="147" spans="1:17" s="21" customFormat="1" ht="51.95" customHeight="1" outlineLevel="3" x14ac:dyDescent="0.2">
      <c r="A147" s="29" t="s">
        <v>1018</v>
      </c>
      <c r="B147" s="23" t="s">
        <v>1017</v>
      </c>
      <c r="C147" s="23"/>
      <c r="D147" s="14" t="s">
        <v>1016</v>
      </c>
      <c r="E147" s="23" t="s">
        <v>1015</v>
      </c>
      <c r="F147" s="23" t="s">
        <v>391</v>
      </c>
      <c r="G147" s="23" t="s">
        <v>46</v>
      </c>
      <c r="H147" s="28">
        <v>1</v>
      </c>
      <c r="I147" s="25">
        <v>1712</v>
      </c>
      <c r="J147" s="27">
        <f t="shared" ref="J147:J153" si="9">IF(ISNUMBER(SEARCH("5",N147)),(I147)*((100-$G$4)/100)*((100-5)/100)*((100-$G$5)/100),(I147)*((100-$G$4)/100)*((100-$G$5)/100))</f>
        <v>1712</v>
      </c>
      <c r="K147" s="26">
        <v>0</v>
      </c>
      <c r="L147" s="25">
        <f>($J$147)*($K$147)</f>
        <v>0</v>
      </c>
      <c r="M147" s="23" t="s">
        <v>1014</v>
      </c>
      <c r="N147" s="23"/>
      <c r="O147" s="24">
        <v>43</v>
      </c>
      <c r="P147" s="23" t="s">
        <v>25</v>
      </c>
      <c r="Q147" s="23" t="s">
        <v>1013</v>
      </c>
    </row>
    <row r="148" spans="1:17" s="21" customFormat="1" ht="51.95" customHeight="1" outlineLevel="3" x14ac:dyDescent="0.2">
      <c r="A148" s="43" t="s">
        <v>1012</v>
      </c>
      <c r="B148" s="39" t="s">
        <v>1011</v>
      </c>
      <c r="C148" s="39"/>
      <c r="D148" s="42" t="s">
        <v>1010</v>
      </c>
      <c r="E148" s="23" t="s">
        <v>1009</v>
      </c>
      <c r="F148" s="39" t="s">
        <v>391</v>
      </c>
      <c r="G148" s="39" t="s">
        <v>996</v>
      </c>
      <c r="H148" s="41">
        <v>1</v>
      </c>
      <c r="I148" s="40">
        <v>1712</v>
      </c>
      <c r="J148" s="27">
        <f t="shared" si="9"/>
        <v>1712</v>
      </c>
      <c r="K148" s="26">
        <v>0</v>
      </c>
      <c r="L148" s="40">
        <f>($J$148)*($K$148)</f>
        <v>0</v>
      </c>
      <c r="M148" s="39" t="s">
        <v>1008</v>
      </c>
      <c r="N148" s="39" t="s">
        <v>410</v>
      </c>
      <c r="O148" s="24">
        <v>35</v>
      </c>
      <c r="P148" s="39" t="s">
        <v>25</v>
      </c>
      <c r="Q148" s="39" t="s">
        <v>1007</v>
      </c>
    </row>
    <row r="149" spans="1:17" s="21" customFormat="1" ht="51.95" customHeight="1" outlineLevel="3" x14ac:dyDescent="0.2">
      <c r="A149" s="29" t="s">
        <v>1006</v>
      </c>
      <c r="B149" s="23" t="s">
        <v>1005</v>
      </c>
      <c r="C149" s="23"/>
      <c r="D149" s="14" t="s">
        <v>1004</v>
      </c>
      <c r="E149" s="23" t="s">
        <v>1003</v>
      </c>
      <c r="F149" s="23" t="s">
        <v>391</v>
      </c>
      <c r="G149" s="23" t="s">
        <v>46</v>
      </c>
      <c r="H149" s="28">
        <v>1</v>
      </c>
      <c r="I149" s="25">
        <v>1712</v>
      </c>
      <c r="J149" s="27">
        <f t="shared" si="9"/>
        <v>1712</v>
      </c>
      <c r="K149" s="26">
        <v>0</v>
      </c>
      <c r="L149" s="25">
        <f>($J$149)*($K$149)</f>
        <v>0</v>
      </c>
      <c r="M149" s="23" t="s">
        <v>1002</v>
      </c>
      <c r="N149" s="23"/>
      <c r="O149" s="24">
        <v>47</v>
      </c>
      <c r="P149" s="23" t="s">
        <v>25</v>
      </c>
      <c r="Q149" s="23" t="s">
        <v>1001</v>
      </c>
    </row>
    <row r="150" spans="1:17" s="21" customFormat="1" ht="51.95" customHeight="1" outlineLevel="3" x14ac:dyDescent="0.2">
      <c r="A150" s="43" t="s">
        <v>1000</v>
      </c>
      <c r="B150" s="39" t="s">
        <v>999</v>
      </c>
      <c r="C150" s="39"/>
      <c r="D150" s="42" t="s">
        <v>998</v>
      </c>
      <c r="E150" s="23" t="s">
        <v>997</v>
      </c>
      <c r="F150" s="39" t="s">
        <v>391</v>
      </c>
      <c r="G150" s="39" t="s">
        <v>996</v>
      </c>
      <c r="H150" s="41">
        <v>1</v>
      </c>
      <c r="I150" s="40">
        <v>1712</v>
      </c>
      <c r="J150" s="27">
        <f t="shared" si="9"/>
        <v>1712</v>
      </c>
      <c r="K150" s="26">
        <v>0</v>
      </c>
      <c r="L150" s="40">
        <f>($J$150)*($K$150)</f>
        <v>0</v>
      </c>
      <c r="M150" s="39" t="s">
        <v>995</v>
      </c>
      <c r="N150" s="39" t="s">
        <v>410</v>
      </c>
      <c r="O150" s="24">
        <v>21</v>
      </c>
      <c r="P150" s="39" t="s">
        <v>25</v>
      </c>
      <c r="Q150" s="39" t="s">
        <v>994</v>
      </c>
    </row>
    <row r="151" spans="1:17" s="21" customFormat="1" ht="51.95" customHeight="1" outlineLevel="3" x14ac:dyDescent="0.2">
      <c r="A151" s="34" t="s">
        <v>993</v>
      </c>
      <c r="B151" s="30" t="s">
        <v>992</v>
      </c>
      <c r="C151" s="30" t="s">
        <v>702</v>
      </c>
      <c r="D151" s="33" t="s">
        <v>991</v>
      </c>
      <c r="E151" s="30" t="s">
        <v>990</v>
      </c>
      <c r="F151" s="30" t="s">
        <v>391</v>
      </c>
      <c r="G151" s="30" t="s">
        <v>945</v>
      </c>
      <c r="H151" s="32">
        <v>1</v>
      </c>
      <c r="I151" s="31">
        <v>153.66999999999999</v>
      </c>
      <c r="J151" s="27">
        <f t="shared" si="9"/>
        <v>153.66999999999999</v>
      </c>
      <c r="K151" s="26">
        <v>0</v>
      </c>
      <c r="L151" s="31">
        <f>($J$151)*($K$151)</f>
        <v>0</v>
      </c>
      <c r="M151" s="30" t="s">
        <v>989</v>
      </c>
      <c r="N151" s="30"/>
      <c r="O151" s="24">
        <v>183</v>
      </c>
      <c r="P151" s="30" t="s">
        <v>25</v>
      </c>
      <c r="Q151" s="30" t="s">
        <v>988</v>
      </c>
    </row>
    <row r="152" spans="1:17" s="21" customFormat="1" ht="51.95" customHeight="1" outlineLevel="3" x14ac:dyDescent="0.2">
      <c r="A152" s="34" t="s">
        <v>987</v>
      </c>
      <c r="B152" s="30" t="s">
        <v>986</v>
      </c>
      <c r="C152" s="30" t="s">
        <v>837</v>
      </c>
      <c r="D152" s="33" t="s">
        <v>985</v>
      </c>
      <c r="E152" s="30" t="s">
        <v>984</v>
      </c>
      <c r="F152" s="30" t="s">
        <v>391</v>
      </c>
      <c r="G152" s="30" t="s">
        <v>945</v>
      </c>
      <c r="H152" s="32">
        <v>1</v>
      </c>
      <c r="I152" s="31">
        <v>153.66999999999999</v>
      </c>
      <c r="J152" s="27">
        <f t="shared" si="9"/>
        <v>153.66999999999999</v>
      </c>
      <c r="K152" s="26">
        <v>0</v>
      </c>
      <c r="L152" s="31">
        <f>($J$152)*($K$152)</f>
        <v>0</v>
      </c>
      <c r="M152" s="30" t="s">
        <v>983</v>
      </c>
      <c r="N152" s="30"/>
      <c r="O152" s="24">
        <v>608</v>
      </c>
      <c r="P152" s="30" t="s">
        <v>25</v>
      </c>
      <c r="Q152" s="30" t="s">
        <v>982</v>
      </c>
    </row>
    <row r="153" spans="1:17" s="21" customFormat="1" ht="51.95" customHeight="1" outlineLevel="3" x14ac:dyDescent="0.2">
      <c r="A153" s="34" t="s">
        <v>981</v>
      </c>
      <c r="B153" s="30" t="s">
        <v>980</v>
      </c>
      <c r="C153" s="30" t="s">
        <v>979</v>
      </c>
      <c r="D153" s="33" t="s">
        <v>978</v>
      </c>
      <c r="E153" s="30" t="s">
        <v>977</v>
      </c>
      <c r="F153" s="30" t="s">
        <v>391</v>
      </c>
      <c r="G153" s="30" t="s">
        <v>945</v>
      </c>
      <c r="H153" s="32">
        <v>1</v>
      </c>
      <c r="I153" s="31">
        <v>153.66999999999999</v>
      </c>
      <c r="J153" s="27">
        <f t="shared" si="9"/>
        <v>153.66999999999999</v>
      </c>
      <c r="K153" s="26">
        <v>0</v>
      </c>
      <c r="L153" s="31">
        <f>($J$153)*($K$153)</f>
        <v>0</v>
      </c>
      <c r="M153" s="30" t="s">
        <v>976</v>
      </c>
      <c r="N153" s="30"/>
      <c r="O153" s="24">
        <v>147</v>
      </c>
      <c r="P153" s="30" t="s">
        <v>25</v>
      </c>
      <c r="Q153" s="30" t="s">
        <v>975</v>
      </c>
    </row>
    <row r="154" spans="1:17" ht="12" customHeight="1" outlineLevel="2" x14ac:dyDescent="0.2">
      <c r="A154" s="70" t="s">
        <v>974</v>
      </c>
      <c r="B154" s="70"/>
      <c r="C154" s="70"/>
      <c r="D154" s="70"/>
      <c r="E154" s="70"/>
      <c r="F154" s="70"/>
      <c r="G154" s="29"/>
      <c r="H154" s="29"/>
      <c r="I154" s="38"/>
      <c r="J154" s="37"/>
      <c r="K154" s="36"/>
      <c r="L154" s="36"/>
      <c r="M154" s="35"/>
      <c r="N154" s="35"/>
      <c r="O154" s="24"/>
      <c r="P154" s="29"/>
      <c r="Q154" s="29"/>
    </row>
    <row r="155" spans="1:17" s="21" customFormat="1" ht="51.95" customHeight="1" outlineLevel="3" x14ac:dyDescent="0.2">
      <c r="A155" s="34" t="s">
        <v>973</v>
      </c>
      <c r="B155" s="30" t="s">
        <v>972</v>
      </c>
      <c r="C155" s="30" t="s">
        <v>622</v>
      </c>
      <c r="D155" s="33" t="s">
        <v>971</v>
      </c>
      <c r="E155" s="30" t="s">
        <v>970</v>
      </c>
      <c r="F155" s="30" t="s">
        <v>391</v>
      </c>
      <c r="G155" s="30" t="s">
        <v>945</v>
      </c>
      <c r="H155" s="32">
        <v>1</v>
      </c>
      <c r="I155" s="31">
        <v>259.33</v>
      </c>
      <c r="J155" s="27">
        <f>IF(ISNUMBER(SEARCH("5",N155)),(I155)*((100-$G$4)/100)*((100-5)/100)*((100-$G$5)/100),(I155)*((100-$G$4)/100)*((100-$G$5)/100))</f>
        <v>259.33</v>
      </c>
      <c r="K155" s="26">
        <v>0</v>
      </c>
      <c r="L155" s="31">
        <f>($J$155)*($K$155)</f>
        <v>0</v>
      </c>
      <c r="M155" s="30" t="s">
        <v>969</v>
      </c>
      <c r="N155" s="30"/>
      <c r="O155" s="24">
        <v>45</v>
      </c>
      <c r="P155" s="30" t="s">
        <v>25</v>
      </c>
      <c r="Q155" s="30" t="s">
        <v>968</v>
      </c>
    </row>
    <row r="156" spans="1:17" s="21" customFormat="1" ht="51.95" customHeight="1" outlineLevel="3" x14ac:dyDescent="0.2">
      <c r="A156" s="34" t="s">
        <v>967</v>
      </c>
      <c r="B156" s="30" t="s">
        <v>966</v>
      </c>
      <c r="C156" s="30" t="s">
        <v>837</v>
      </c>
      <c r="D156" s="33" t="s">
        <v>965</v>
      </c>
      <c r="E156" s="30" t="s">
        <v>964</v>
      </c>
      <c r="F156" s="30" t="s">
        <v>391</v>
      </c>
      <c r="G156" s="30" t="s">
        <v>945</v>
      </c>
      <c r="H156" s="32">
        <v>1</v>
      </c>
      <c r="I156" s="31">
        <v>259.33</v>
      </c>
      <c r="J156" s="27">
        <f>IF(ISNUMBER(SEARCH("5",N156)),(I156)*((100-$G$4)/100)*((100-5)/100)*((100-$G$5)/100),(I156)*((100-$G$4)/100)*((100-$G$5)/100))</f>
        <v>259.33</v>
      </c>
      <c r="K156" s="26">
        <v>0</v>
      </c>
      <c r="L156" s="31">
        <f>($J$156)*($K$156)</f>
        <v>0</v>
      </c>
      <c r="M156" s="30" t="s">
        <v>963</v>
      </c>
      <c r="N156" s="30"/>
      <c r="O156" s="24">
        <v>18</v>
      </c>
      <c r="P156" s="30" t="s">
        <v>25</v>
      </c>
      <c r="Q156" s="30" t="s">
        <v>962</v>
      </c>
    </row>
    <row r="157" spans="1:17" s="21" customFormat="1" ht="51.95" customHeight="1" outlineLevel="3" x14ac:dyDescent="0.2">
      <c r="A157" s="34" t="s">
        <v>961</v>
      </c>
      <c r="B157" s="30" t="s">
        <v>960</v>
      </c>
      <c r="C157" s="30" t="s">
        <v>622</v>
      </c>
      <c r="D157" s="33" t="s">
        <v>959</v>
      </c>
      <c r="E157" s="30" t="s">
        <v>958</v>
      </c>
      <c r="F157" s="30" t="s">
        <v>391</v>
      </c>
      <c r="G157" s="30" t="s">
        <v>945</v>
      </c>
      <c r="H157" s="32">
        <v>1</v>
      </c>
      <c r="I157" s="31">
        <v>117.44</v>
      </c>
      <c r="J157" s="27">
        <f>IF(ISNUMBER(SEARCH("5",N157)),(I157)*((100-$G$4)/100)*((100-5)/100)*((100-$G$5)/100),(I157)*((100-$G$4)/100)*((100-$G$5)/100))</f>
        <v>117.44</v>
      </c>
      <c r="K157" s="26">
        <v>0</v>
      </c>
      <c r="L157" s="31">
        <f>($J$157)*($K$157)</f>
        <v>0</v>
      </c>
      <c r="M157" s="30" t="s">
        <v>957</v>
      </c>
      <c r="N157" s="30"/>
      <c r="O157" s="24">
        <v>79</v>
      </c>
      <c r="P157" s="30" t="s">
        <v>25</v>
      </c>
      <c r="Q157" s="30" t="s">
        <v>956</v>
      </c>
    </row>
    <row r="158" spans="1:17" s="21" customFormat="1" ht="51.95" customHeight="1" outlineLevel="3" x14ac:dyDescent="0.2">
      <c r="A158" s="34" t="s">
        <v>955</v>
      </c>
      <c r="B158" s="30" t="s">
        <v>954</v>
      </c>
      <c r="C158" s="30" t="s">
        <v>837</v>
      </c>
      <c r="D158" s="33" t="s">
        <v>953</v>
      </c>
      <c r="E158" s="30" t="s">
        <v>952</v>
      </c>
      <c r="F158" s="30" t="s">
        <v>391</v>
      </c>
      <c r="G158" s="30" t="s">
        <v>945</v>
      </c>
      <c r="H158" s="32">
        <v>1</v>
      </c>
      <c r="I158" s="31">
        <v>117.44</v>
      </c>
      <c r="J158" s="27">
        <f>IF(ISNUMBER(SEARCH("5",N158)),(I158)*((100-$G$4)/100)*((100-5)/100)*((100-$G$5)/100),(I158)*((100-$G$4)/100)*((100-$G$5)/100))</f>
        <v>117.44</v>
      </c>
      <c r="K158" s="26">
        <v>0</v>
      </c>
      <c r="L158" s="31">
        <f>($J$158)*($K$158)</f>
        <v>0</v>
      </c>
      <c r="M158" s="30" t="s">
        <v>951</v>
      </c>
      <c r="N158" s="30"/>
      <c r="O158" s="24">
        <v>57</v>
      </c>
      <c r="P158" s="30" t="s">
        <v>25</v>
      </c>
      <c r="Q158" s="30" t="s">
        <v>950</v>
      </c>
    </row>
    <row r="159" spans="1:17" s="21" customFormat="1" ht="51.95" customHeight="1" outlineLevel="3" x14ac:dyDescent="0.2">
      <c r="A159" s="43" t="s">
        <v>949</v>
      </c>
      <c r="B159" s="39" t="s">
        <v>948</v>
      </c>
      <c r="C159" s="39"/>
      <c r="D159" s="42" t="s">
        <v>947</v>
      </c>
      <c r="E159" s="23" t="s">
        <v>946</v>
      </c>
      <c r="F159" s="39" t="s">
        <v>391</v>
      </c>
      <c r="G159" s="39" t="s">
        <v>945</v>
      </c>
      <c r="H159" s="41">
        <v>1</v>
      </c>
      <c r="I159" s="40">
        <v>277</v>
      </c>
      <c r="J159" s="27">
        <f>IF(ISNUMBER(SEARCH("5",N159)),(I159)*((100-$G$4)/100)*((100-5)/100)*((100-$G$5)/100),(I159)*((100-$G$4)/100)*((100-$G$5)/100))</f>
        <v>277</v>
      </c>
      <c r="K159" s="26">
        <v>0</v>
      </c>
      <c r="L159" s="40">
        <f>($J$159)*($K$159)</f>
        <v>0</v>
      </c>
      <c r="M159" s="39" t="s">
        <v>944</v>
      </c>
      <c r="N159" s="39" t="s">
        <v>410</v>
      </c>
      <c r="O159" s="24">
        <v>83</v>
      </c>
      <c r="P159" s="39" t="s">
        <v>25</v>
      </c>
      <c r="Q159" s="39" t="s">
        <v>943</v>
      </c>
    </row>
    <row r="160" spans="1:17" ht="12" customHeight="1" outlineLevel="2" x14ac:dyDescent="0.2">
      <c r="A160" s="70" t="s">
        <v>942</v>
      </c>
      <c r="B160" s="70"/>
      <c r="C160" s="70"/>
      <c r="D160" s="70"/>
      <c r="E160" s="70"/>
      <c r="F160" s="70"/>
      <c r="G160" s="29"/>
      <c r="H160" s="29"/>
      <c r="I160" s="38"/>
      <c r="J160" s="37"/>
      <c r="K160" s="36"/>
      <c r="L160" s="36"/>
      <c r="M160" s="35"/>
      <c r="N160" s="35"/>
      <c r="O160" s="24"/>
      <c r="P160" s="29"/>
      <c r="Q160" s="29"/>
    </row>
    <row r="161" spans="1:17" s="21" customFormat="1" ht="51.95" customHeight="1" outlineLevel="3" x14ac:dyDescent="0.2">
      <c r="A161" s="39" t="s">
        <v>941</v>
      </c>
      <c r="B161" s="39" t="s">
        <v>940</v>
      </c>
      <c r="C161" s="39"/>
      <c r="D161" s="42" t="s">
        <v>939</v>
      </c>
      <c r="E161" s="23" t="s">
        <v>938</v>
      </c>
      <c r="F161" s="39" t="s">
        <v>391</v>
      </c>
      <c r="G161" s="39" t="s">
        <v>937</v>
      </c>
      <c r="H161" s="41">
        <v>10</v>
      </c>
      <c r="I161" s="40">
        <v>88</v>
      </c>
      <c r="J161" s="27">
        <f>IF(ISNUMBER(SEARCH("5",N161)),(I161)*((100-$G$4)/100)*((100-5)/100)*((100-$G$5)/100),(I161)*((100-$G$4)/100)*((100-$G$5)/100))</f>
        <v>88</v>
      </c>
      <c r="K161" s="26">
        <v>0</v>
      </c>
      <c r="L161" s="40">
        <f>($J$161)*($K$161)</f>
        <v>0</v>
      </c>
      <c r="M161" s="39" t="s">
        <v>936</v>
      </c>
      <c r="N161" s="39" t="s">
        <v>410</v>
      </c>
      <c r="O161" s="24">
        <v>98</v>
      </c>
      <c r="P161" s="39" t="s">
        <v>25</v>
      </c>
      <c r="Q161" s="39" t="s">
        <v>935</v>
      </c>
    </row>
    <row r="162" spans="1:17" ht="12" customHeight="1" outlineLevel="1" x14ac:dyDescent="0.2">
      <c r="A162" s="73" t="s">
        <v>934</v>
      </c>
      <c r="B162" s="73"/>
      <c r="C162" s="73"/>
      <c r="D162" s="73"/>
      <c r="E162" s="73"/>
      <c r="F162" s="73"/>
      <c r="G162" s="29"/>
      <c r="H162" s="29"/>
      <c r="I162" s="38"/>
      <c r="J162" s="37"/>
      <c r="K162" s="36"/>
      <c r="L162" s="36"/>
      <c r="M162" s="35"/>
      <c r="N162" s="35"/>
      <c r="O162" s="24"/>
      <c r="P162" s="29"/>
      <c r="Q162" s="29"/>
    </row>
    <row r="163" spans="1:17" ht="12" customHeight="1" outlineLevel="2" x14ac:dyDescent="0.2">
      <c r="A163" s="74" t="s">
        <v>933</v>
      </c>
      <c r="B163" s="74"/>
      <c r="C163" s="74"/>
      <c r="D163" s="74"/>
      <c r="E163" s="74"/>
      <c r="F163" s="74"/>
      <c r="G163" s="29"/>
      <c r="H163" s="29"/>
      <c r="I163" s="38"/>
      <c r="J163" s="37"/>
      <c r="K163" s="36"/>
      <c r="L163" s="36"/>
      <c r="M163" s="35"/>
      <c r="N163" s="35"/>
      <c r="O163" s="24"/>
      <c r="P163" s="29"/>
      <c r="Q163" s="29"/>
    </row>
    <row r="164" spans="1:17" s="21" customFormat="1" ht="51.95" customHeight="1" outlineLevel="3" x14ac:dyDescent="0.2">
      <c r="A164" s="43" t="s">
        <v>932</v>
      </c>
      <c r="B164" s="39" t="s">
        <v>931</v>
      </c>
      <c r="C164" s="39" t="s">
        <v>930</v>
      </c>
      <c r="D164" s="42" t="s">
        <v>929</v>
      </c>
      <c r="E164" s="23" t="s">
        <v>928</v>
      </c>
      <c r="F164" s="39" t="s">
        <v>391</v>
      </c>
      <c r="G164" s="39" t="s">
        <v>922</v>
      </c>
      <c r="H164" s="41">
        <v>1</v>
      </c>
      <c r="I164" s="40">
        <v>196.77</v>
      </c>
      <c r="J164" s="27">
        <f>IF(ISNUMBER(SEARCH("5",N164)),(I164)*((100-$G$4)/100)*((100-5)/100)*((100-$G$5)/100),(I164)*((100-$G$4)/100)*((100-$G$5)/100))</f>
        <v>196.77</v>
      </c>
      <c r="K164" s="26">
        <v>0</v>
      </c>
      <c r="L164" s="40">
        <f>($J$164)*($K$164)</f>
        <v>0</v>
      </c>
      <c r="M164" s="39" t="s">
        <v>927</v>
      </c>
      <c r="N164" s="39" t="s">
        <v>410</v>
      </c>
      <c r="O164" s="24">
        <v>471</v>
      </c>
      <c r="P164" s="39" t="s">
        <v>25</v>
      </c>
      <c r="Q164" s="39" t="s">
        <v>920</v>
      </c>
    </row>
    <row r="165" spans="1:17" s="21" customFormat="1" ht="51.95" customHeight="1" outlineLevel="3" x14ac:dyDescent="0.2">
      <c r="A165" s="43" t="s">
        <v>926</v>
      </c>
      <c r="B165" s="39" t="s">
        <v>925</v>
      </c>
      <c r="C165" s="39" t="s">
        <v>607</v>
      </c>
      <c r="D165" s="42" t="s">
        <v>924</v>
      </c>
      <c r="E165" s="23" t="s">
        <v>923</v>
      </c>
      <c r="F165" s="39" t="s">
        <v>391</v>
      </c>
      <c r="G165" s="39" t="s">
        <v>922</v>
      </c>
      <c r="H165" s="41">
        <v>1</v>
      </c>
      <c r="I165" s="40">
        <v>196.77</v>
      </c>
      <c r="J165" s="27">
        <f>IF(ISNUMBER(SEARCH("5",N165)),(I165)*((100-$G$4)/100)*((100-5)/100)*((100-$G$5)/100),(I165)*((100-$G$4)/100)*((100-$G$5)/100))</f>
        <v>196.77</v>
      </c>
      <c r="K165" s="26">
        <v>0</v>
      </c>
      <c r="L165" s="40">
        <f>($J$165)*($K$165)</f>
        <v>0</v>
      </c>
      <c r="M165" s="39" t="s">
        <v>921</v>
      </c>
      <c r="N165" s="39" t="s">
        <v>410</v>
      </c>
      <c r="O165" s="24">
        <v>471</v>
      </c>
      <c r="P165" s="39" t="s">
        <v>25</v>
      </c>
      <c r="Q165" s="39" t="s">
        <v>920</v>
      </c>
    </row>
    <row r="166" spans="1:17" ht="12" customHeight="1" outlineLevel="1" x14ac:dyDescent="0.2">
      <c r="A166" s="73" t="s">
        <v>919</v>
      </c>
      <c r="B166" s="73"/>
      <c r="C166" s="73"/>
      <c r="D166" s="73"/>
      <c r="E166" s="73"/>
      <c r="F166" s="73"/>
      <c r="G166" s="29"/>
      <c r="H166" s="29"/>
      <c r="I166" s="38"/>
      <c r="J166" s="37"/>
      <c r="K166" s="36"/>
      <c r="L166" s="36"/>
      <c r="M166" s="35"/>
      <c r="N166" s="35"/>
      <c r="O166" s="24"/>
      <c r="P166" s="29"/>
      <c r="Q166" s="29"/>
    </row>
    <row r="167" spans="1:17" ht="12" customHeight="1" outlineLevel="2" x14ac:dyDescent="0.2">
      <c r="A167" s="74" t="s">
        <v>918</v>
      </c>
      <c r="B167" s="74"/>
      <c r="C167" s="74"/>
      <c r="D167" s="74"/>
      <c r="E167" s="74"/>
      <c r="F167" s="74"/>
      <c r="G167" s="29"/>
      <c r="H167" s="29"/>
      <c r="I167" s="38"/>
      <c r="J167" s="37"/>
      <c r="K167" s="36"/>
      <c r="L167" s="36"/>
      <c r="M167" s="35"/>
      <c r="N167" s="35"/>
      <c r="O167" s="24"/>
      <c r="P167" s="29"/>
      <c r="Q167" s="29"/>
    </row>
    <row r="168" spans="1:17" s="21" customFormat="1" ht="51.95" customHeight="1" outlineLevel="3" x14ac:dyDescent="0.2">
      <c r="A168" s="39" t="s">
        <v>917</v>
      </c>
      <c r="B168" s="39" t="s">
        <v>916</v>
      </c>
      <c r="C168" s="39" t="s">
        <v>622</v>
      </c>
      <c r="D168" s="42" t="s">
        <v>915</v>
      </c>
      <c r="E168" s="23" t="s">
        <v>914</v>
      </c>
      <c r="F168" s="39" t="s">
        <v>391</v>
      </c>
      <c r="G168" s="39" t="s">
        <v>726</v>
      </c>
      <c r="H168" s="41">
        <v>1</v>
      </c>
      <c r="I168" s="40">
        <v>380</v>
      </c>
      <c r="J168" s="27">
        <f t="shared" ref="J168:J185" si="10">IF(ISNUMBER(SEARCH("5",N168)),(I168)*((100-$G$4)/100)*((100-5)/100)*((100-$G$5)/100),(I168)*((100-$G$4)/100)*((100-$G$5)/100))</f>
        <v>380</v>
      </c>
      <c r="K168" s="26">
        <v>0</v>
      </c>
      <c r="L168" s="40">
        <f>($J$168)*($K$168)</f>
        <v>0</v>
      </c>
      <c r="M168" s="39" t="s">
        <v>913</v>
      </c>
      <c r="N168" s="39" t="s">
        <v>410</v>
      </c>
      <c r="O168" s="24">
        <v>154</v>
      </c>
      <c r="P168" s="39" t="s">
        <v>25</v>
      </c>
      <c r="Q168" s="39" t="s">
        <v>912</v>
      </c>
    </row>
    <row r="169" spans="1:17" s="21" customFormat="1" ht="51.95" customHeight="1" outlineLevel="3" x14ac:dyDescent="0.2">
      <c r="A169" s="43" t="s">
        <v>911</v>
      </c>
      <c r="B169" s="39" t="s">
        <v>910</v>
      </c>
      <c r="C169" s="39" t="s">
        <v>622</v>
      </c>
      <c r="D169" s="42" t="s">
        <v>909</v>
      </c>
      <c r="E169" s="23" t="s">
        <v>908</v>
      </c>
      <c r="F169" s="39" t="s">
        <v>391</v>
      </c>
      <c r="G169" s="39" t="s">
        <v>726</v>
      </c>
      <c r="H169" s="41">
        <v>1</v>
      </c>
      <c r="I169" s="40">
        <v>484</v>
      </c>
      <c r="J169" s="27">
        <f t="shared" si="10"/>
        <v>484</v>
      </c>
      <c r="K169" s="26">
        <v>0</v>
      </c>
      <c r="L169" s="40">
        <f>($J$169)*($K$169)</f>
        <v>0</v>
      </c>
      <c r="M169" s="39" t="s">
        <v>907</v>
      </c>
      <c r="N169" s="39" t="s">
        <v>410</v>
      </c>
      <c r="O169" s="24">
        <v>312</v>
      </c>
      <c r="P169" s="39" t="s">
        <v>25</v>
      </c>
      <c r="Q169" s="39" t="s">
        <v>896</v>
      </c>
    </row>
    <row r="170" spans="1:17" s="21" customFormat="1" ht="51.95" customHeight="1" outlineLevel="3" x14ac:dyDescent="0.2">
      <c r="A170" s="43" t="s">
        <v>906</v>
      </c>
      <c r="B170" s="39" t="s">
        <v>905</v>
      </c>
      <c r="C170" s="39" t="s">
        <v>651</v>
      </c>
      <c r="D170" s="39"/>
      <c r="E170" s="23" t="s">
        <v>904</v>
      </c>
      <c r="F170" s="39" t="s">
        <v>391</v>
      </c>
      <c r="G170" s="39" t="s">
        <v>726</v>
      </c>
      <c r="H170" s="41">
        <v>1</v>
      </c>
      <c r="I170" s="40">
        <v>532</v>
      </c>
      <c r="J170" s="27">
        <f t="shared" si="10"/>
        <v>532</v>
      </c>
      <c r="K170" s="26">
        <v>0</v>
      </c>
      <c r="L170" s="40">
        <f>($J$170)*($K$170)</f>
        <v>0</v>
      </c>
      <c r="M170" s="39" t="s">
        <v>903</v>
      </c>
      <c r="N170" s="39" t="s">
        <v>410</v>
      </c>
      <c r="O170" s="24">
        <v>61</v>
      </c>
      <c r="P170" s="39" t="s">
        <v>25</v>
      </c>
      <c r="Q170" s="39" t="s">
        <v>902</v>
      </c>
    </row>
    <row r="171" spans="1:17" s="21" customFormat="1" ht="51.95" customHeight="1" outlineLevel="3" x14ac:dyDescent="0.2">
      <c r="A171" s="43" t="s">
        <v>901</v>
      </c>
      <c r="B171" s="39" t="s">
        <v>900</v>
      </c>
      <c r="C171" s="39" t="s">
        <v>837</v>
      </c>
      <c r="D171" s="42" t="s">
        <v>899</v>
      </c>
      <c r="E171" s="23" t="s">
        <v>898</v>
      </c>
      <c r="F171" s="39" t="s">
        <v>391</v>
      </c>
      <c r="G171" s="39" t="s">
        <v>726</v>
      </c>
      <c r="H171" s="41">
        <v>1</v>
      </c>
      <c r="I171" s="40">
        <v>484</v>
      </c>
      <c r="J171" s="27">
        <f t="shared" si="10"/>
        <v>484</v>
      </c>
      <c r="K171" s="26">
        <v>0</v>
      </c>
      <c r="L171" s="40">
        <f>($J$171)*($K$171)</f>
        <v>0</v>
      </c>
      <c r="M171" s="39" t="s">
        <v>897</v>
      </c>
      <c r="N171" s="39" t="s">
        <v>410</v>
      </c>
      <c r="O171" s="24">
        <v>152</v>
      </c>
      <c r="P171" s="39" t="s">
        <v>25</v>
      </c>
      <c r="Q171" s="39" t="s">
        <v>896</v>
      </c>
    </row>
    <row r="172" spans="1:17" s="21" customFormat="1" ht="51.95" customHeight="1" outlineLevel="3" x14ac:dyDescent="0.2">
      <c r="A172" s="52" t="s">
        <v>895</v>
      </c>
      <c r="B172" s="48" t="s">
        <v>894</v>
      </c>
      <c r="C172" s="48" t="s">
        <v>643</v>
      </c>
      <c r="D172" s="51" t="s">
        <v>893</v>
      </c>
      <c r="E172" s="48" t="s">
        <v>892</v>
      </c>
      <c r="F172" s="48" t="s">
        <v>391</v>
      </c>
      <c r="G172" s="48" t="s">
        <v>861</v>
      </c>
      <c r="H172" s="50">
        <v>1</v>
      </c>
      <c r="I172" s="49">
        <v>532.24</v>
      </c>
      <c r="J172" s="27">
        <f t="shared" si="10"/>
        <v>532.24</v>
      </c>
      <c r="K172" s="26">
        <v>0</v>
      </c>
      <c r="L172" s="49">
        <f>($J$172)*($K$172)</f>
        <v>0</v>
      </c>
      <c r="M172" s="48" t="s">
        <v>891</v>
      </c>
      <c r="N172" s="48" t="s">
        <v>841</v>
      </c>
      <c r="O172" s="24">
        <v>1134</v>
      </c>
      <c r="P172" s="48" t="s">
        <v>25</v>
      </c>
      <c r="Q172" s="48" t="s">
        <v>890</v>
      </c>
    </row>
    <row r="173" spans="1:17" s="21" customFormat="1" ht="51.95" customHeight="1" outlineLevel="3" x14ac:dyDescent="0.2">
      <c r="A173" s="52" t="s">
        <v>889</v>
      </c>
      <c r="B173" s="48" t="s">
        <v>888</v>
      </c>
      <c r="C173" s="48" t="s">
        <v>837</v>
      </c>
      <c r="D173" s="51" t="s">
        <v>887</v>
      </c>
      <c r="E173" s="48" t="s">
        <v>886</v>
      </c>
      <c r="F173" s="48" t="s">
        <v>391</v>
      </c>
      <c r="G173" s="48" t="s">
        <v>861</v>
      </c>
      <c r="H173" s="50">
        <v>1</v>
      </c>
      <c r="I173" s="49">
        <v>532.24</v>
      </c>
      <c r="J173" s="27">
        <f t="shared" si="10"/>
        <v>532.24</v>
      </c>
      <c r="K173" s="26">
        <v>0</v>
      </c>
      <c r="L173" s="49">
        <f>($J$173)*($K$173)</f>
        <v>0</v>
      </c>
      <c r="M173" s="48" t="s">
        <v>885</v>
      </c>
      <c r="N173" s="48" t="s">
        <v>673</v>
      </c>
      <c r="O173" s="24">
        <v>1262</v>
      </c>
      <c r="P173" s="48" t="s">
        <v>25</v>
      </c>
      <c r="Q173" s="48" t="s">
        <v>884</v>
      </c>
    </row>
    <row r="174" spans="1:17" s="21" customFormat="1" ht="51.95" customHeight="1" outlineLevel="3" x14ac:dyDescent="0.2">
      <c r="A174" s="47" t="s">
        <v>883</v>
      </c>
      <c r="B174" s="44" t="s">
        <v>882</v>
      </c>
      <c r="C174" s="44" t="s">
        <v>791</v>
      </c>
      <c r="D174" s="33" t="s">
        <v>881</v>
      </c>
      <c r="E174" s="44" t="s">
        <v>880</v>
      </c>
      <c r="F174" s="44" t="s">
        <v>391</v>
      </c>
      <c r="G174" s="44" t="s">
        <v>861</v>
      </c>
      <c r="H174" s="46">
        <v>1</v>
      </c>
      <c r="I174" s="45">
        <v>532.24</v>
      </c>
      <c r="J174" s="27">
        <f t="shared" si="10"/>
        <v>532.24</v>
      </c>
      <c r="K174" s="26">
        <v>0</v>
      </c>
      <c r="L174" s="45">
        <f>($J$174)*($K$174)</f>
        <v>0</v>
      </c>
      <c r="M174" s="44" t="s">
        <v>879</v>
      </c>
      <c r="N174" s="44" t="s">
        <v>1246</v>
      </c>
      <c r="O174" s="24">
        <v>1581</v>
      </c>
      <c r="P174" s="44" t="s">
        <v>25</v>
      </c>
      <c r="Q174" s="44" t="s">
        <v>878</v>
      </c>
    </row>
    <row r="175" spans="1:17" s="21" customFormat="1" ht="51.95" customHeight="1" outlineLevel="3" x14ac:dyDescent="0.2">
      <c r="A175" s="29" t="s">
        <v>877</v>
      </c>
      <c r="B175" s="23" t="s">
        <v>876</v>
      </c>
      <c r="C175" s="23" t="s">
        <v>702</v>
      </c>
      <c r="D175" s="14" t="s">
        <v>875</v>
      </c>
      <c r="E175" s="23" t="s">
        <v>874</v>
      </c>
      <c r="F175" s="23" t="s">
        <v>391</v>
      </c>
      <c r="G175" s="23" t="s">
        <v>861</v>
      </c>
      <c r="H175" s="28">
        <v>1</v>
      </c>
      <c r="I175" s="25">
        <v>468.08</v>
      </c>
      <c r="J175" s="27">
        <f t="shared" si="10"/>
        <v>468.08</v>
      </c>
      <c r="K175" s="26">
        <v>0</v>
      </c>
      <c r="L175" s="25">
        <f>($J$175)*($K$175)</f>
        <v>0</v>
      </c>
      <c r="M175" s="23" t="s">
        <v>873</v>
      </c>
      <c r="N175" s="23"/>
      <c r="O175" s="24">
        <v>486</v>
      </c>
      <c r="P175" s="23" t="s">
        <v>25</v>
      </c>
      <c r="Q175" s="23" t="s">
        <v>872</v>
      </c>
    </row>
    <row r="176" spans="1:17" s="21" customFormat="1" ht="51.95" customHeight="1" outlineLevel="3" x14ac:dyDescent="0.2">
      <c r="A176" s="29" t="s">
        <v>871</v>
      </c>
      <c r="B176" s="23" t="s">
        <v>870</v>
      </c>
      <c r="C176" s="23" t="s">
        <v>643</v>
      </c>
      <c r="D176" s="14" t="s">
        <v>869</v>
      </c>
      <c r="E176" s="23" t="s">
        <v>868</v>
      </c>
      <c r="F176" s="23" t="s">
        <v>391</v>
      </c>
      <c r="G176" s="23" t="s">
        <v>861</v>
      </c>
      <c r="H176" s="28">
        <v>1</v>
      </c>
      <c r="I176" s="25">
        <v>468.08</v>
      </c>
      <c r="J176" s="27">
        <f t="shared" si="10"/>
        <v>468.08</v>
      </c>
      <c r="K176" s="26">
        <v>0</v>
      </c>
      <c r="L176" s="25">
        <f>($J$176)*($K$176)</f>
        <v>0</v>
      </c>
      <c r="M176" s="23" t="s">
        <v>867</v>
      </c>
      <c r="N176" s="23"/>
      <c r="O176" s="24">
        <v>1428</v>
      </c>
      <c r="P176" s="23" t="s">
        <v>25</v>
      </c>
      <c r="Q176" s="23" t="s">
        <v>866</v>
      </c>
    </row>
    <row r="177" spans="1:17" s="21" customFormat="1" ht="51.95" customHeight="1" outlineLevel="3" x14ac:dyDescent="0.2">
      <c r="A177" s="29" t="s">
        <v>865</v>
      </c>
      <c r="B177" s="23" t="s">
        <v>864</v>
      </c>
      <c r="C177" s="23" t="s">
        <v>707</v>
      </c>
      <c r="D177" s="14" t="s">
        <v>863</v>
      </c>
      <c r="E177" s="23" t="s">
        <v>862</v>
      </c>
      <c r="F177" s="23" t="s">
        <v>391</v>
      </c>
      <c r="G177" s="23" t="s">
        <v>861</v>
      </c>
      <c r="H177" s="28">
        <v>1</v>
      </c>
      <c r="I177" s="25">
        <v>468.08</v>
      </c>
      <c r="J177" s="27">
        <f t="shared" si="10"/>
        <v>468.08</v>
      </c>
      <c r="K177" s="26">
        <v>0</v>
      </c>
      <c r="L177" s="25">
        <f>($J$177)*($K$177)</f>
        <v>0</v>
      </c>
      <c r="M177" s="23" t="s">
        <v>860</v>
      </c>
      <c r="N177" s="23"/>
      <c r="O177" s="24">
        <v>1320</v>
      </c>
      <c r="P177" s="23" t="s">
        <v>25</v>
      </c>
      <c r="Q177" s="23" t="s">
        <v>859</v>
      </c>
    </row>
    <row r="178" spans="1:17" s="21" customFormat="1" ht="51.95" customHeight="1" outlineLevel="3" x14ac:dyDescent="0.2">
      <c r="A178" s="43" t="s">
        <v>858</v>
      </c>
      <c r="B178" s="39" t="s">
        <v>857</v>
      </c>
      <c r="C178" s="39" t="s">
        <v>702</v>
      </c>
      <c r="D178" s="42" t="s">
        <v>856</v>
      </c>
      <c r="E178" s="23" t="s">
        <v>855</v>
      </c>
      <c r="F178" s="39" t="s">
        <v>391</v>
      </c>
      <c r="G178" s="39" t="s">
        <v>726</v>
      </c>
      <c r="H178" s="41">
        <v>1</v>
      </c>
      <c r="I178" s="40">
        <v>579.79</v>
      </c>
      <c r="J178" s="27">
        <f t="shared" si="10"/>
        <v>579.79</v>
      </c>
      <c r="K178" s="26">
        <v>0</v>
      </c>
      <c r="L178" s="40">
        <f>($J$178)*($K$178)</f>
        <v>0</v>
      </c>
      <c r="M178" s="39" t="s">
        <v>854</v>
      </c>
      <c r="N178" s="39" t="s">
        <v>410</v>
      </c>
      <c r="O178" s="24">
        <v>154</v>
      </c>
      <c r="P178" s="39" t="s">
        <v>25</v>
      </c>
      <c r="Q178" s="39" t="s">
        <v>853</v>
      </c>
    </row>
    <row r="179" spans="1:17" s="21" customFormat="1" ht="51.95" customHeight="1" outlineLevel="3" x14ac:dyDescent="0.2">
      <c r="A179" s="43" t="s">
        <v>852</v>
      </c>
      <c r="B179" s="39" t="s">
        <v>851</v>
      </c>
      <c r="C179" s="39" t="s">
        <v>837</v>
      </c>
      <c r="D179" s="42" t="s">
        <v>850</v>
      </c>
      <c r="E179" s="23" t="s">
        <v>849</v>
      </c>
      <c r="F179" s="39" t="s">
        <v>391</v>
      </c>
      <c r="G179" s="39" t="s">
        <v>726</v>
      </c>
      <c r="H179" s="41">
        <v>1</v>
      </c>
      <c r="I179" s="40">
        <v>579.79</v>
      </c>
      <c r="J179" s="27">
        <f t="shared" si="10"/>
        <v>579.79</v>
      </c>
      <c r="K179" s="26">
        <v>0</v>
      </c>
      <c r="L179" s="40">
        <f>($J$179)*($K$179)</f>
        <v>0</v>
      </c>
      <c r="M179" s="39" t="s">
        <v>848</v>
      </c>
      <c r="N179" s="39" t="s">
        <v>410</v>
      </c>
      <c r="O179" s="24">
        <v>182</v>
      </c>
      <c r="P179" s="39" t="s">
        <v>25</v>
      </c>
      <c r="Q179" s="39" t="s">
        <v>847</v>
      </c>
    </row>
    <row r="180" spans="1:17" s="21" customFormat="1" ht="51.95" customHeight="1" outlineLevel="3" x14ac:dyDescent="0.2">
      <c r="A180" s="52" t="s">
        <v>846</v>
      </c>
      <c r="B180" s="48" t="s">
        <v>845</v>
      </c>
      <c r="C180" s="48" t="s">
        <v>818</v>
      </c>
      <c r="D180" s="51" t="s">
        <v>844</v>
      </c>
      <c r="E180" s="48" t="s">
        <v>843</v>
      </c>
      <c r="F180" s="48" t="s">
        <v>391</v>
      </c>
      <c r="G180" s="48" t="s">
        <v>815</v>
      </c>
      <c r="H180" s="50">
        <v>1</v>
      </c>
      <c r="I180" s="49">
        <v>476.51</v>
      </c>
      <c r="J180" s="27">
        <f t="shared" si="10"/>
        <v>476.51</v>
      </c>
      <c r="K180" s="26">
        <v>0</v>
      </c>
      <c r="L180" s="49">
        <f>($J$180)*($K$180)</f>
        <v>0</v>
      </c>
      <c r="M180" s="48" t="s">
        <v>842</v>
      </c>
      <c r="N180" s="48" t="s">
        <v>841</v>
      </c>
      <c r="O180" s="24">
        <v>168</v>
      </c>
      <c r="P180" s="48" t="s">
        <v>25</v>
      </c>
      <c r="Q180" s="48" t="s">
        <v>840</v>
      </c>
    </row>
    <row r="181" spans="1:17" s="21" customFormat="1" ht="51.95" customHeight="1" outlineLevel="3" x14ac:dyDescent="0.2">
      <c r="A181" s="29" t="s">
        <v>839</v>
      </c>
      <c r="B181" s="23" t="s">
        <v>838</v>
      </c>
      <c r="C181" s="23" t="s">
        <v>837</v>
      </c>
      <c r="D181" s="14" t="s">
        <v>836</v>
      </c>
      <c r="E181" s="23" t="s">
        <v>835</v>
      </c>
      <c r="F181" s="23" t="s">
        <v>391</v>
      </c>
      <c r="G181" s="23" t="s">
        <v>815</v>
      </c>
      <c r="H181" s="28">
        <v>1</v>
      </c>
      <c r="I181" s="25">
        <v>476.51</v>
      </c>
      <c r="J181" s="27">
        <f t="shared" si="10"/>
        <v>476.51</v>
      </c>
      <c r="K181" s="26">
        <v>0</v>
      </c>
      <c r="L181" s="25">
        <f>($J$181)*($K$181)</f>
        <v>0</v>
      </c>
      <c r="M181" s="23" t="s">
        <v>834</v>
      </c>
      <c r="N181" s="23"/>
      <c r="O181" s="24">
        <v>134</v>
      </c>
      <c r="P181" s="23" t="s">
        <v>25</v>
      </c>
      <c r="Q181" s="23" t="s">
        <v>833</v>
      </c>
    </row>
    <row r="182" spans="1:17" s="21" customFormat="1" ht="51.95" customHeight="1" outlineLevel="3" x14ac:dyDescent="0.2">
      <c r="A182" s="29" t="s">
        <v>832</v>
      </c>
      <c r="B182" s="23" t="s">
        <v>831</v>
      </c>
      <c r="C182" s="23" t="s">
        <v>791</v>
      </c>
      <c r="D182" s="14" t="s">
        <v>830</v>
      </c>
      <c r="E182" s="23" t="s">
        <v>829</v>
      </c>
      <c r="F182" s="23" t="s">
        <v>391</v>
      </c>
      <c r="G182" s="23" t="s">
        <v>815</v>
      </c>
      <c r="H182" s="28">
        <v>1</v>
      </c>
      <c r="I182" s="25">
        <v>476.51</v>
      </c>
      <c r="J182" s="27">
        <f t="shared" si="10"/>
        <v>476.51</v>
      </c>
      <c r="K182" s="26">
        <v>0</v>
      </c>
      <c r="L182" s="25">
        <f>($J$182)*($K$182)</f>
        <v>0</v>
      </c>
      <c r="M182" s="23" t="s">
        <v>828</v>
      </c>
      <c r="N182" s="23"/>
      <c r="O182" s="24">
        <v>128</v>
      </c>
      <c r="P182" s="23" t="s">
        <v>25</v>
      </c>
      <c r="Q182" s="23" t="s">
        <v>827</v>
      </c>
    </row>
    <row r="183" spans="1:17" s="21" customFormat="1" ht="51.95" customHeight="1" outlineLevel="3" x14ac:dyDescent="0.2">
      <c r="A183" s="34" t="s">
        <v>826</v>
      </c>
      <c r="B183" s="30" t="s">
        <v>825</v>
      </c>
      <c r="C183" s="30" t="s">
        <v>651</v>
      </c>
      <c r="D183" s="33" t="s">
        <v>824</v>
      </c>
      <c r="E183" s="30" t="s">
        <v>823</v>
      </c>
      <c r="F183" s="30" t="s">
        <v>391</v>
      </c>
      <c r="G183" s="30" t="s">
        <v>815</v>
      </c>
      <c r="H183" s="32">
        <v>1</v>
      </c>
      <c r="I183" s="31">
        <v>574.08000000000004</v>
      </c>
      <c r="J183" s="27">
        <f t="shared" si="10"/>
        <v>574.08000000000004</v>
      </c>
      <c r="K183" s="26">
        <v>0</v>
      </c>
      <c r="L183" s="31">
        <f>($J$183)*($K$183)</f>
        <v>0</v>
      </c>
      <c r="M183" s="30" t="s">
        <v>822</v>
      </c>
      <c r="N183" s="30"/>
      <c r="O183" s="24">
        <v>161</v>
      </c>
      <c r="P183" s="30" t="s">
        <v>25</v>
      </c>
      <c r="Q183" s="30" t="s">
        <v>821</v>
      </c>
    </row>
    <row r="184" spans="1:17" s="21" customFormat="1" ht="51.95" customHeight="1" outlineLevel="3" x14ac:dyDescent="0.2">
      <c r="A184" s="34" t="s">
        <v>820</v>
      </c>
      <c r="B184" s="30" t="s">
        <v>819</v>
      </c>
      <c r="C184" s="30" t="s">
        <v>818</v>
      </c>
      <c r="D184" s="33" t="s">
        <v>817</v>
      </c>
      <c r="E184" s="30" t="s">
        <v>816</v>
      </c>
      <c r="F184" s="30" t="s">
        <v>391</v>
      </c>
      <c r="G184" s="30" t="s">
        <v>815</v>
      </c>
      <c r="H184" s="32">
        <v>1</v>
      </c>
      <c r="I184" s="31">
        <v>574.08000000000004</v>
      </c>
      <c r="J184" s="27">
        <f t="shared" si="10"/>
        <v>574.08000000000004</v>
      </c>
      <c r="K184" s="26">
        <v>0</v>
      </c>
      <c r="L184" s="31">
        <f>($J$184)*($K$184)</f>
        <v>0</v>
      </c>
      <c r="M184" s="30" t="s">
        <v>814</v>
      </c>
      <c r="N184" s="30"/>
      <c r="O184" s="24">
        <v>94</v>
      </c>
      <c r="P184" s="30" t="s">
        <v>25</v>
      </c>
      <c r="Q184" s="30" t="s">
        <v>813</v>
      </c>
    </row>
    <row r="185" spans="1:17" s="21" customFormat="1" ht="51.95" customHeight="1" outlineLevel="3" x14ac:dyDescent="0.2">
      <c r="A185" s="52" t="s">
        <v>812</v>
      </c>
      <c r="B185" s="48" t="s">
        <v>811</v>
      </c>
      <c r="C185" s="48" t="s">
        <v>702</v>
      </c>
      <c r="D185" s="51" t="s">
        <v>810</v>
      </c>
      <c r="E185" s="48" t="s">
        <v>809</v>
      </c>
      <c r="F185" s="48" t="s">
        <v>391</v>
      </c>
      <c r="G185" s="48" t="s">
        <v>808</v>
      </c>
      <c r="H185" s="50">
        <v>1</v>
      </c>
      <c r="I185" s="49">
        <v>453.82</v>
      </c>
      <c r="J185" s="27">
        <f t="shared" si="10"/>
        <v>453.82</v>
      </c>
      <c r="K185" s="26">
        <v>0</v>
      </c>
      <c r="L185" s="49">
        <f>($J$185)*($K$185)</f>
        <v>0</v>
      </c>
      <c r="M185" s="48" t="s">
        <v>807</v>
      </c>
      <c r="N185" s="48" t="s">
        <v>673</v>
      </c>
      <c r="O185" s="24">
        <v>54</v>
      </c>
      <c r="P185" s="48" t="s">
        <v>25</v>
      </c>
      <c r="Q185" s="48" t="s">
        <v>806</v>
      </c>
    </row>
    <row r="186" spans="1:17" ht="12" customHeight="1" outlineLevel="2" x14ac:dyDescent="0.2">
      <c r="A186" s="70" t="s">
        <v>805</v>
      </c>
      <c r="B186" s="70"/>
      <c r="C186" s="70"/>
      <c r="D186" s="70"/>
      <c r="E186" s="70"/>
      <c r="F186" s="70"/>
      <c r="G186" s="29"/>
      <c r="H186" s="29"/>
      <c r="I186" s="38"/>
      <c r="J186" s="37"/>
      <c r="K186" s="36"/>
      <c r="L186" s="36"/>
      <c r="M186" s="35"/>
      <c r="N186" s="35"/>
      <c r="O186" s="24"/>
      <c r="P186" s="29"/>
      <c r="Q186" s="29"/>
    </row>
    <row r="187" spans="1:17" s="21" customFormat="1" ht="51.95" customHeight="1" outlineLevel="3" x14ac:dyDescent="0.2">
      <c r="A187" s="39" t="s">
        <v>804</v>
      </c>
      <c r="B187" s="39" t="s">
        <v>803</v>
      </c>
      <c r="C187" s="39" t="s">
        <v>702</v>
      </c>
      <c r="D187" s="42" t="s">
        <v>802</v>
      </c>
      <c r="E187" s="23" t="s">
        <v>801</v>
      </c>
      <c r="F187" s="39" t="s">
        <v>391</v>
      </c>
      <c r="G187" s="39" t="s">
        <v>726</v>
      </c>
      <c r="H187" s="41">
        <v>1</v>
      </c>
      <c r="I187" s="40">
        <v>590</v>
      </c>
      <c r="J187" s="27">
        <f t="shared" ref="J187:J206" si="11">IF(ISNUMBER(SEARCH("5",N187)),(I187)*((100-$G$4)/100)*((100-5)/100)*((100-$G$5)/100),(I187)*((100-$G$4)/100)*((100-$G$5)/100))</f>
        <v>590</v>
      </c>
      <c r="K187" s="26">
        <v>0</v>
      </c>
      <c r="L187" s="40">
        <f>($J$187)*($K$187)</f>
        <v>0</v>
      </c>
      <c r="M187" s="39" t="s">
        <v>800</v>
      </c>
      <c r="N187" s="39" t="s">
        <v>410</v>
      </c>
      <c r="O187" s="24">
        <v>138</v>
      </c>
      <c r="P187" s="39" t="s">
        <v>25</v>
      </c>
      <c r="Q187" s="39" t="s">
        <v>787</v>
      </c>
    </row>
    <row r="188" spans="1:17" s="21" customFormat="1" ht="51.95" customHeight="1" outlineLevel="3" x14ac:dyDescent="0.2">
      <c r="A188" s="43" t="s">
        <v>799</v>
      </c>
      <c r="B188" s="39" t="s">
        <v>798</v>
      </c>
      <c r="C188" s="39" t="s">
        <v>797</v>
      </c>
      <c r="D188" s="42" t="s">
        <v>796</v>
      </c>
      <c r="E188" s="23" t="s">
        <v>795</v>
      </c>
      <c r="F188" s="39" t="s">
        <v>391</v>
      </c>
      <c r="G188" s="39" t="s">
        <v>726</v>
      </c>
      <c r="H188" s="41">
        <v>1</v>
      </c>
      <c r="I188" s="40">
        <v>590</v>
      </c>
      <c r="J188" s="27">
        <f t="shared" si="11"/>
        <v>590</v>
      </c>
      <c r="K188" s="26">
        <v>0</v>
      </c>
      <c r="L188" s="40">
        <f>($J$188)*($K$188)</f>
        <v>0</v>
      </c>
      <c r="M188" s="39" t="s">
        <v>794</v>
      </c>
      <c r="N188" s="39" t="s">
        <v>410</v>
      </c>
      <c r="O188" s="24">
        <v>139</v>
      </c>
      <c r="P188" s="39" t="s">
        <v>25</v>
      </c>
      <c r="Q188" s="39" t="s">
        <v>787</v>
      </c>
    </row>
    <row r="189" spans="1:17" s="21" customFormat="1" ht="51.95" customHeight="1" outlineLevel="3" x14ac:dyDescent="0.2">
      <c r="A189" s="43" t="s">
        <v>793</v>
      </c>
      <c r="B189" s="39" t="s">
        <v>792</v>
      </c>
      <c r="C189" s="39" t="s">
        <v>791</v>
      </c>
      <c r="D189" s="42" t="s">
        <v>790</v>
      </c>
      <c r="E189" s="23" t="s">
        <v>789</v>
      </c>
      <c r="F189" s="39" t="s">
        <v>391</v>
      </c>
      <c r="G189" s="39" t="s">
        <v>726</v>
      </c>
      <c r="H189" s="41">
        <v>1</v>
      </c>
      <c r="I189" s="40">
        <v>590</v>
      </c>
      <c r="J189" s="27">
        <f t="shared" si="11"/>
        <v>590</v>
      </c>
      <c r="K189" s="26">
        <v>0</v>
      </c>
      <c r="L189" s="40">
        <f>($J$189)*($K$189)</f>
        <v>0</v>
      </c>
      <c r="M189" s="39" t="s">
        <v>788</v>
      </c>
      <c r="N189" s="39" t="s">
        <v>410</v>
      </c>
      <c r="O189" s="24">
        <v>143</v>
      </c>
      <c r="P189" s="39" t="s">
        <v>25</v>
      </c>
      <c r="Q189" s="39" t="s">
        <v>787</v>
      </c>
    </row>
    <row r="190" spans="1:17" s="21" customFormat="1" ht="51.95" customHeight="1" outlineLevel="3" x14ac:dyDescent="0.2">
      <c r="A190" s="43" t="s">
        <v>786</v>
      </c>
      <c r="B190" s="39" t="s">
        <v>785</v>
      </c>
      <c r="C190" s="39" t="s">
        <v>784</v>
      </c>
      <c r="D190" s="42" t="s">
        <v>783</v>
      </c>
      <c r="E190" s="23" t="s">
        <v>782</v>
      </c>
      <c r="F190" s="39" t="s">
        <v>391</v>
      </c>
      <c r="G190" s="39" t="s">
        <v>627</v>
      </c>
      <c r="H190" s="41">
        <v>1</v>
      </c>
      <c r="I190" s="40">
        <v>236</v>
      </c>
      <c r="J190" s="27">
        <f t="shared" si="11"/>
        <v>236</v>
      </c>
      <c r="K190" s="26">
        <v>0</v>
      </c>
      <c r="L190" s="40">
        <f>($J$190)*($K$190)</f>
        <v>0</v>
      </c>
      <c r="M190" s="39" t="s">
        <v>781</v>
      </c>
      <c r="N190" s="39" t="s">
        <v>410</v>
      </c>
      <c r="O190" s="24">
        <v>475</v>
      </c>
      <c r="P190" s="39" t="s">
        <v>25</v>
      </c>
      <c r="Q190" s="39" t="s">
        <v>732</v>
      </c>
    </row>
    <row r="191" spans="1:17" s="21" customFormat="1" ht="51.95" customHeight="1" outlineLevel="3" x14ac:dyDescent="0.2">
      <c r="A191" s="43" t="s">
        <v>780</v>
      </c>
      <c r="B191" s="39" t="s">
        <v>779</v>
      </c>
      <c r="C191" s="39" t="s">
        <v>736</v>
      </c>
      <c r="D191" s="42" t="s">
        <v>778</v>
      </c>
      <c r="E191" s="23" t="s">
        <v>777</v>
      </c>
      <c r="F191" s="39" t="s">
        <v>391</v>
      </c>
      <c r="G191" s="39" t="s">
        <v>627</v>
      </c>
      <c r="H191" s="41">
        <v>1</v>
      </c>
      <c r="I191" s="40">
        <v>328</v>
      </c>
      <c r="J191" s="27">
        <f t="shared" si="11"/>
        <v>328</v>
      </c>
      <c r="K191" s="26">
        <v>0</v>
      </c>
      <c r="L191" s="40">
        <f>($J$191)*($K$191)</f>
        <v>0</v>
      </c>
      <c r="M191" s="39" t="s">
        <v>776</v>
      </c>
      <c r="N191" s="39" t="s">
        <v>410</v>
      </c>
      <c r="O191" s="24">
        <v>483</v>
      </c>
      <c r="P191" s="39" t="s">
        <v>25</v>
      </c>
      <c r="Q191" s="39" t="s">
        <v>760</v>
      </c>
    </row>
    <row r="192" spans="1:17" s="21" customFormat="1" ht="51.95" customHeight="1" outlineLevel="3" x14ac:dyDescent="0.2">
      <c r="A192" s="34" t="s">
        <v>775</v>
      </c>
      <c r="B192" s="30" t="s">
        <v>774</v>
      </c>
      <c r="C192" s="30" t="s">
        <v>651</v>
      </c>
      <c r="D192" s="33" t="s">
        <v>773</v>
      </c>
      <c r="E192" s="30" t="s">
        <v>772</v>
      </c>
      <c r="F192" s="30" t="s">
        <v>391</v>
      </c>
      <c r="G192" s="30" t="s">
        <v>627</v>
      </c>
      <c r="H192" s="32">
        <v>1</v>
      </c>
      <c r="I192" s="31">
        <v>289.58</v>
      </c>
      <c r="J192" s="27">
        <f t="shared" si="11"/>
        <v>289.58</v>
      </c>
      <c r="K192" s="26">
        <v>0</v>
      </c>
      <c r="L192" s="31">
        <f>($J$192)*($K$192)</f>
        <v>0</v>
      </c>
      <c r="M192" s="30" t="s">
        <v>771</v>
      </c>
      <c r="N192" s="30"/>
      <c r="O192" s="24">
        <v>109</v>
      </c>
      <c r="P192" s="30" t="s">
        <v>25</v>
      </c>
      <c r="Q192" s="30" t="s">
        <v>760</v>
      </c>
    </row>
    <row r="193" spans="1:17" s="21" customFormat="1" ht="51.95" customHeight="1" outlineLevel="3" x14ac:dyDescent="0.2">
      <c r="A193" s="43" t="s">
        <v>770</v>
      </c>
      <c r="B193" s="39" t="s">
        <v>769</v>
      </c>
      <c r="C193" s="39" t="s">
        <v>651</v>
      </c>
      <c r="D193" s="39"/>
      <c r="E193" s="23" t="s">
        <v>768</v>
      </c>
      <c r="F193" s="39" t="s">
        <v>391</v>
      </c>
      <c r="G193" s="39" t="s">
        <v>726</v>
      </c>
      <c r="H193" s="41">
        <v>1</v>
      </c>
      <c r="I193" s="40">
        <v>343.2</v>
      </c>
      <c r="J193" s="27">
        <f t="shared" si="11"/>
        <v>343.2</v>
      </c>
      <c r="K193" s="26">
        <v>0</v>
      </c>
      <c r="L193" s="40">
        <f>($J$193)*($K$193)</f>
        <v>0</v>
      </c>
      <c r="M193" s="39" t="s">
        <v>767</v>
      </c>
      <c r="N193" s="39" t="s">
        <v>410</v>
      </c>
      <c r="O193" s="24">
        <v>137</v>
      </c>
      <c r="P193" s="39" t="s">
        <v>25</v>
      </c>
      <c r="Q193" s="39" t="s">
        <v>724</v>
      </c>
    </row>
    <row r="194" spans="1:17" s="21" customFormat="1" ht="51.95" customHeight="1" outlineLevel="3" x14ac:dyDescent="0.2">
      <c r="A194" s="43" t="s">
        <v>766</v>
      </c>
      <c r="B194" s="39" t="s">
        <v>765</v>
      </c>
      <c r="C194" s="39" t="s">
        <v>764</v>
      </c>
      <c r="D194" s="42" t="s">
        <v>763</v>
      </c>
      <c r="E194" s="23" t="s">
        <v>762</v>
      </c>
      <c r="F194" s="39" t="s">
        <v>391</v>
      </c>
      <c r="G194" s="39" t="s">
        <v>627</v>
      </c>
      <c r="H194" s="41">
        <v>1</v>
      </c>
      <c r="I194" s="40">
        <v>328</v>
      </c>
      <c r="J194" s="27">
        <f t="shared" si="11"/>
        <v>328</v>
      </c>
      <c r="K194" s="26">
        <v>0</v>
      </c>
      <c r="L194" s="40">
        <f>($J$194)*($K$194)</f>
        <v>0</v>
      </c>
      <c r="M194" s="39" t="s">
        <v>761</v>
      </c>
      <c r="N194" s="39" t="s">
        <v>410</v>
      </c>
      <c r="O194" s="24">
        <v>525</v>
      </c>
      <c r="P194" s="39" t="s">
        <v>25</v>
      </c>
      <c r="Q194" s="39" t="s">
        <v>760</v>
      </c>
    </row>
    <row r="195" spans="1:17" s="21" customFormat="1" ht="51.95" customHeight="1" outlineLevel="3" x14ac:dyDescent="0.2">
      <c r="A195" s="43" t="s">
        <v>759</v>
      </c>
      <c r="B195" s="39" t="s">
        <v>758</v>
      </c>
      <c r="C195" s="39" t="s">
        <v>707</v>
      </c>
      <c r="D195" s="42" t="s">
        <v>757</v>
      </c>
      <c r="E195" s="23" t="s">
        <v>756</v>
      </c>
      <c r="F195" s="39" t="s">
        <v>391</v>
      </c>
      <c r="G195" s="39" t="s">
        <v>726</v>
      </c>
      <c r="H195" s="41">
        <v>1</v>
      </c>
      <c r="I195" s="40">
        <v>312</v>
      </c>
      <c r="J195" s="27">
        <f t="shared" si="11"/>
        <v>312</v>
      </c>
      <c r="K195" s="26">
        <v>0</v>
      </c>
      <c r="L195" s="40">
        <f>($J$195)*($K$195)</f>
        <v>0</v>
      </c>
      <c r="M195" s="39" t="s">
        <v>755</v>
      </c>
      <c r="N195" s="39" t="s">
        <v>410</v>
      </c>
      <c r="O195" s="24">
        <v>164</v>
      </c>
      <c r="P195" s="39" t="s">
        <v>25</v>
      </c>
      <c r="Q195" s="39" t="s">
        <v>724</v>
      </c>
    </row>
    <row r="196" spans="1:17" s="21" customFormat="1" ht="51.95" customHeight="1" outlineLevel="3" x14ac:dyDescent="0.2">
      <c r="A196" s="43" t="s">
        <v>754</v>
      </c>
      <c r="B196" s="39" t="s">
        <v>753</v>
      </c>
      <c r="C196" s="39" t="s">
        <v>752</v>
      </c>
      <c r="D196" s="42" t="s">
        <v>751</v>
      </c>
      <c r="E196" s="23" t="s">
        <v>750</v>
      </c>
      <c r="F196" s="39" t="s">
        <v>391</v>
      </c>
      <c r="G196" s="39" t="s">
        <v>627</v>
      </c>
      <c r="H196" s="41">
        <v>1</v>
      </c>
      <c r="I196" s="40">
        <v>236</v>
      </c>
      <c r="J196" s="27">
        <f t="shared" si="11"/>
        <v>236</v>
      </c>
      <c r="K196" s="26">
        <v>0</v>
      </c>
      <c r="L196" s="40">
        <f>($J$196)*($K$196)</f>
        <v>0</v>
      </c>
      <c r="M196" s="39" t="s">
        <v>749</v>
      </c>
      <c r="N196" s="39" t="s">
        <v>410</v>
      </c>
      <c r="O196" s="24">
        <v>518</v>
      </c>
      <c r="P196" s="39" t="s">
        <v>25</v>
      </c>
      <c r="Q196" s="39" t="s">
        <v>732</v>
      </c>
    </row>
    <row r="197" spans="1:17" s="21" customFormat="1" ht="51.95" customHeight="1" outlineLevel="3" x14ac:dyDescent="0.2">
      <c r="A197" s="43" t="s">
        <v>748</v>
      </c>
      <c r="B197" s="39" t="s">
        <v>747</v>
      </c>
      <c r="C197" s="39" t="s">
        <v>651</v>
      </c>
      <c r="D197" s="42" t="s">
        <v>746</v>
      </c>
      <c r="E197" s="23" t="s">
        <v>745</v>
      </c>
      <c r="F197" s="39" t="s">
        <v>391</v>
      </c>
      <c r="G197" s="39" t="s">
        <v>726</v>
      </c>
      <c r="H197" s="41">
        <v>1</v>
      </c>
      <c r="I197" s="40">
        <v>312</v>
      </c>
      <c r="J197" s="27">
        <f t="shared" si="11"/>
        <v>312</v>
      </c>
      <c r="K197" s="26">
        <v>0</v>
      </c>
      <c r="L197" s="40">
        <f>($J$197)*($K$197)</f>
        <v>0</v>
      </c>
      <c r="M197" s="39" t="s">
        <v>744</v>
      </c>
      <c r="N197" s="39" t="s">
        <v>410</v>
      </c>
      <c r="O197" s="24">
        <v>162</v>
      </c>
      <c r="P197" s="39" t="s">
        <v>25</v>
      </c>
      <c r="Q197" s="39" t="s">
        <v>724</v>
      </c>
    </row>
    <row r="198" spans="1:17" s="21" customFormat="1" ht="51.95" customHeight="1" outlineLevel="3" x14ac:dyDescent="0.2">
      <c r="A198" s="43" t="s">
        <v>743</v>
      </c>
      <c r="B198" s="39" t="s">
        <v>742</v>
      </c>
      <c r="C198" s="39" t="s">
        <v>622</v>
      </c>
      <c r="D198" s="42" t="s">
        <v>741</v>
      </c>
      <c r="E198" s="23" t="s">
        <v>740</v>
      </c>
      <c r="F198" s="39" t="s">
        <v>391</v>
      </c>
      <c r="G198" s="39" t="s">
        <v>726</v>
      </c>
      <c r="H198" s="41">
        <v>1</v>
      </c>
      <c r="I198" s="40">
        <v>312</v>
      </c>
      <c r="J198" s="27">
        <f t="shared" si="11"/>
        <v>312</v>
      </c>
      <c r="K198" s="26">
        <v>0</v>
      </c>
      <c r="L198" s="40">
        <f>($J$198)*($K$198)</f>
        <v>0</v>
      </c>
      <c r="M198" s="39" t="s">
        <v>739</v>
      </c>
      <c r="N198" s="39" t="s">
        <v>410</v>
      </c>
      <c r="O198" s="24">
        <v>150</v>
      </c>
      <c r="P198" s="39" t="s">
        <v>25</v>
      </c>
      <c r="Q198" s="39" t="s">
        <v>724</v>
      </c>
    </row>
    <row r="199" spans="1:17" s="21" customFormat="1" ht="51.95" customHeight="1" outlineLevel="3" x14ac:dyDescent="0.2">
      <c r="A199" s="43" t="s">
        <v>738</v>
      </c>
      <c r="B199" s="39" t="s">
        <v>737</v>
      </c>
      <c r="C199" s="39" t="s">
        <v>736</v>
      </c>
      <c r="D199" s="42" t="s">
        <v>735</v>
      </c>
      <c r="E199" s="23" t="s">
        <v>734</v>
      </c>
      <c r="F199" s="39" t="s">
        <v>391</v>
      </c>
      <c r="G199" s="39" t="s">
        <v>627</v>
      </c>
      <c r="H199" s="41">
        <v>1</v>
      </c>
      <c r="I199" s="40">
        <v>236</v>
      </c>
      <c r="J199" s="27">
        <f t="shared" si="11"/>
        <v>236</v>
      </c>
      <c r="K199" s="26">
        <v>0</v>
      </c>
      <c r="L199" s="40">
        <f>($J$199)*($K$199)</f>
        <v>0</v>
      </c>
      <c r="M199" s="39" t="s">
        <v>733</v>
      </c>
      <c r="N199" s="39" t="s">
        <v>410</v>
      </c>
      <c r="O199" s="24">
        <v>549</v>
      </c>
      <c r="P199" s="39" t="s">
        <v>25</v>
      </c>
      <c r="Q199" s="39" t="s">
        <v>732</v>
      </c>
    </row>
    <row r="200" spans="1:17" s="21" customFormat="1" ht="51.95" customHeight="1" outlineLevel="3" x14ac:dyDescent="0.2">
      <c r="A200" s="43" t="s">
        <v>731</v>
      </c>
      <c r="B200" s="39" t="s">
        <v>730</v>
      </c>
      <c r="C200" s="39" t="s">
        <v>729</v>
      </c>
      <c r="D200" s="42" t="s">
        <v>728</v>
      </c>
      <c r="E200" s="23" t="s">
        <v>727</v>
      </c>
      <c r="F200" s="39" t="s">
        <v>391</v>
      </c>
      <c r="G200" s="39" t="s">
        <v>726</v>
      </c>
      <c r="H200" s="41">
        <v>1</v>
      </c>
      <c r="I200" s="40">
        <v>343.2</v>
      </c>
      <c r="J200" s="27">
        <f t="shared" si="11"/>
        <v>343.2</v>
      </c>
      <c r="K200" s="26">
        <v>0</v>
      </c>
      <c r="L200" s="40">
        <f>($J$200)*($K$200)</f>
        <v>0</v>
      </c>
      <c r="M200" s="39" t="s">
        <v>725</v>
      </c>
      <c r="N200" s="39" t="s">
        <v>410</v>
      </c>
      <c r="O200" s="24">
        <v>199</v>
      </c>
      <c r="P200" s="39" t="s">
        <v>25</v>
      </c>
      <c r="Q200" s="39" t="s">
        <v>724</v>
      </c>
    </row>
    <row r="201" spans="1:17" s="21" customFormat="1" ht="51.95" customHeight="1" outlineLevel="3" x14ac:dyDescent="0.2">
      <c r="A201" s="43" t="s">
        <v>723</v>
      </c>
      <c r="B201" s="39" t="s">
        <v>722</v>
      </c>
      <c r="C201" s="39" t="s">
        <v>702</v>
      </c>
      <c r="D201" s="42" t="s">
        <v>721</v>
      </c>
      <c r="E201" s="23" t="s">
        <v>720</v>
      </c>
      <c r="F201" s="39" t="s">
        <v>391</v>
      </c>
      <c r="G201" s="39" t="s">
        <v>694</v>
      </c>
      <c r="H201" s="41">
        <v>1</v>
      </c>
      <c r="I201" s="40">
        <v>440</v>
      </c>
      <c r="J201" s="27">
        <f t="shared" si="11"/>
        <v>440</v>
      </c>
      <c r="K201" s="26">
        <v>0</v>
      </c>
      <c r="L201" s="40">
        <f>($J$201)*($K$201)</f>
        <v>0</v>
      </c>
      <c r="M201" s="39" t="s">
        <v>719</v>
      </c>
      <c r="N201" s="39" t="s">
        <v>410</v>
      </c>
      <c r="O201" s="24">
        <v>324</v>
      </c>
      <c r="P201" s="39" t="s">
        <v>25</v>
      </c>
      <c r="Q201" s="39" t="s">
        <v>692</v>
      </c>
    </row>
    <row r="202" spans="1:17" s="21" customFormat="1" ht="51.95" customHeight="1" outlineLevel="3" x14ac:dyDescent="0.2">
      <c r="A202" s="43" t="s">
        <v>718</v>
      </c>
      <c r="B202" s="39" t="s">
        <v>717</v>
      </c>
      <c r="C202" s="39" t="s">
        <v>707</v>
      </c>
      <c r="D202" s="42" t="s">
        <v>716</v>
      </c>
      <c r="E202" s="23" t="s">
        <v>715</v>
      </c>
      <c r="F202" s="39" t="s">
        <v>391</v>
      </c>
      <c r="G202" s="39" t="s">
        <v>694</v>
      </c>
      <c r="H202" s="41">
        <v>1</v>
      </c>
      <c r="I202" s="40">
        <v>440</v>
      </c>
      <c r="J202" s="27">
        <f t="shared" si="11"/>
        <v>440</v>
      </c>
      <c r="K202" s="26">
        <v>0</v>
      </c>
      <c r="L202" s="40">
        <f>($J$202)*($K$202)</f>
        <v>0</v>
      </c>
      <c r="M202" s="39" t="s">
        <v>714</v>
      </c>
      <c r="N202" s="39" t="s">
        <v>410</v>
      </c>
      <c r="O202" s="24">
        <v>196</v>
      </c>
      <c r="P202" s="39" t="s">
        <v>25</v>
      </c>
      <c r="Q202" s="39" t="s">
        <v>692</v>
      </c>
    </row>
    <row r="203" spans="1:17" s="21" customFormat="1" ht="51.95" customHeight="1" outlineLevel="3" x14ac:dyDescent="0.2">
      <c r="A203" s="43" t="s">
        <v>713</v>
      </c>
      <c r="B203" s="39" t="s">
        <v>712</v>
      </c>
      <c r="C203" s="39" t="s">
        <v>607</v>
      </c>
      <c r="D203" s="39"/>
      <c r="E203" s="23" t="s">
        <v>711</v>
      </c>
      <c r="F203" s="39" t="s">
        <v>391</v>
      </c>
      <c r="G203" s="39" t="s">
        <v>694</v>
      </c>
      <c r="H203" s="41">
        <v>1</v>
      </c>
      <c r="I203" s="40">
        <v>484</v>
      </c>
      <c r="J203" s="27">
        <f t="shared" si="11"/>
        <v>484</v>
      </c>
      <c r="K203" s="26">
        <v>0</v>
      </c>
      <c r="L203" s="40">
        <f>($J$203)*($K$203)</f>
        <v>0</v>
      </c>
      <c r="M203" s="39" t="s">
        <v>710</v>
      </c>
      <c r="N203" s="39" t="s">
        <v>410</v>
      </c>
      <c r="O203" s="24">
        <v>152</v>
      </c>
      <c r="P203" s="39" t="s">
        <v>25</v>
      </c>
      <c r="Q203" s="39" t="s">
        <v>692</v>
      </c>
    </row>
    <row r="204" spans="1:17" s="21" customFormat="1" ht="51.95" customHeight="1" outlineLevel="3" x14ac:dyDescent="0.2">
      <c r="A204" s="43" t="s">
        <v>709</v>
      </c>
      <c r="B204" s="39" t="s">
        <v>708</v>
      </c>
      <c r="C204" s="39" t="s">
        <v>707</v>
      </c>
      <c r="D204" s="39"/>
      <c r="E204" s="23" t="s">
        <v>706</v>
      </c>
      <c r="F204" s="39" t="s">
        <v>391</v>
      </c>
      <c r="G204" s="39" t="s">
        <v>694</v>
      </c>
      <c r="H204" s="41">
        <v>1</v>
      </c>
      <c r="I204" s="40">
        <v>484</v>
      </c>
      <c r="J204" s="27">
        <f t="shared" si="11"/>
        <v>484</v>
      </c>
      <c r="K204" s="26">
        <v>0</v>
      </c>
      <c r="L204" s="40">
        <f>($J$204)*($K$204)</f>
        <v>0</v>
      </c>
      <c r="M204" s="39" t="s">
        <v>705</v>
      </c>
      <c r="N204" s="39" t="s">
        <v>410</v>
      </c>
      <c r="O204" s="24">
        <v>161</v>
      </c>
      <c r="P204" s="39" t="s">
        <v>25</v>
      </c>
      <c r="Q204" s="39" t="s">
        <v>692</v>
      </c>
    </row>
    <row r="205" spans="1:17" s="21" customFormat="1" ht="51.95" customHeight="1" outlineLevel="3" x14ac:dyDescent="0.2">
      <c r="A205" s="43" t="s">
        <v>704</v>
      </c>
      <c r="B205" s="39" t="s">
        <v>703</v>
      </c>
      <c r="C205" s="39" t="s">
        <v>702</v>
      </c>
      <c r="D205" s="42" t="s">
        <v>701</v>
      </c>
      <c r="E205" s="23" t="s">
        <v>700</v>
      </c>
      <c r="F205" s="39" t="s">
        <v>391</v>
      </c>
      <c r="G205" s="39" t="s">
        <v>694</v>
      </c>
      <c r="H205" s="41">
        <v>1</v>
      </c>
      <c r="I205" s="40">
        <v>440</v>
      </c>
      <c r="J205" s="27">
        <f t="shared" si="11"/>
        <v>440</v>
      </c>
      <c r="K205" s="26">
        <v>0</v>
      </c>
      <c r="L205" s="40">
        <f>($J$205)*($K$205)</f>
        <v>0</v>
      </c>
      <c r="M205" s="39" t="s">
        <v>699</v>
      </c>
      <c r="N205" s="39" t="s">
        <v>410</v>
      </c>
      <c r="O205" s="24">
        <v>316</v>
      </c>
      <c r="P205" s="39" t="s">
        <v>25</v>
      </c>
      <c r="Q205" s="39" t="s">
        <v>692</v>
      </c>
    </row>
    <row r="206" spans="1:17" s="21" customFormat="1" ht="51.95" customHeight="1" outlineLevel="3" x14ac:dyDescent="0.2">
      <c r="A206" s="43" t="s">
        <v>698</v>
      </c>
      <c r="B206" s="39" t="s">
        <v>697</v>
      </c>
      <c r="C206" s="39" t="s">
        <v>607</v>
      </c>
      <c r="D206" s="42" t="s">
        <v>696</v>
      </c>
      <c r="E206" s="23" t="s">
        <v>695</v>
      </c>
      <c r="F206" s="39" t="s">
        <v>391</v>
      </c>
      <c r="G206" s="39" t="s">
        <v>694</v>
      </c>
      <c r="H206" s="41">
        <v>1</v>
      </c>
      <c r="I206" s="40">
        <v>440</v>
      </c>
      <c r="J206" s="27">
        <f t="shared" si="11"/>
        <v>440</v>
      </c>
      <c r="K206" s="26">
        <v>0</v>
      </c>
      <c r="L206" s="40">
        <f>($J$206)*($K$206)</f>
        <v>0</v>
      </c>
      <c r="M206" s="39" t="s">
        <v>693</v>
      </c>
      <c r="N206" s="39" t="s">
        <v>410</v>
      </c>
      <c r="O206" s="24">
        <v>160</v>
      </c>
      <c r="P206" s="39" t="s">
        <v>25</v>
      </c>
      <c r="Q206" s="39" t="s">
        <v>692</v>
      </c>
    </row>
    <row r="207" spans="1:17" ht="12" customHeight="1" outlineLevel="2" x14ac:dyDescent="0.2">
      <c r="A207" s="70" t="s">
        <v>691</v>
      </c>
      <c r="B207" s="70"/>
      <c r="C207" s="70"/>
      <c r="D207" s="70"/>
      <c r="E207" s="70"/>
      <c r="F207" s="70"/>
      <c r="G207" s="29"/>
      <c r="H207" s="29"/>
      <c r="I207" s="38"/>
      <c r="J207" s="37"/>
      <c r="K207" s="36"/>
      <c r="L207" s="36"/>
      <c r="M207" s="35"/>
      <c r="N207" s="35"/>
      <c r="O207" s="24"/>
      <c r="P207" s="29"/>
      <c r="Q207" s="29"/>
    </row>
    <row r="208" spans="1:17" s="21" customFormat="1" ht="51.95" customHeight="1" outlineLevel="3" x14ac:dyDescent="0.2">
      <c r="A208" s="39" t="s">
        <v>690</v>
      </c>
      <c r="B208" s="39" t="s">
        <v>689</v>
      </c>
      <c r="C208" s="39" t="s">
        <v>636</v>
      </c>
      <c r="D208" s="42" t="s">
        <v>688</v>
      </c>
      <c r="E208" s="23" t="s">
        <v>687</v>
      </c>
      <c r="F208" s="39" t="s">
        <v>391</v>
      </c>
      <c r="G208" s="39" t="s">
        <v>590</v>
      </c>
      <c r="H208" s="41">
        <v>1</v>
      </c>
      <c r="I208" s="40">
        <v>1030</v>
      </c>
      <c r="J208" s="27">
        <f t="shared" ref="J208:J222" si="12">IF(ISNUMBER(SEARCH("5",N208)),(I208)*((100-$G$4)/100)*((100-5)/100)*((100-$G$5)/100),(I208)*((100-$G$4)/100)*((100-$G$5)/100))</f>
        <v>1030</v>
      </c>
      <c r="K208" s="26">
        <v>0</v>
      </c>
      <c r="L208" s="40">
        <f>($J$208)*($K$208)</f>
        <v>0</v>
      </c>
      <c r="M208" s="39" t="s">
        <v>686</v>
      </c>
      <c r="N208" s="39" t="s">
        <v>410</v>
      </c>
      <c r="O208" s="24">
        <v>3</v>
      </c>
      <c r="P208" s="39" t="s">
        <v>25</v>
      </c>
      <c r="Q208" s="39" t="s">
        <v>588</v>
      </c>
    </row>
    <row r="209" spans="1:17" s="21" customFormat="1" ht="51.95" customHeight="1" outlineLevel="3" x14ac:dyDescent="0.2">
      <c r="A209" s="29" t="s">
        <v>685</v>
      </c>
      <c r="B209" s="23" t="s">
        <v>684</v>
      </c>
      <c r="C209" s="23" t="s">
        <v>683</v>
      </c>
      <c r="D209" s="14" t="s">
        <v>682</v>
      </c>
      <c r="E209" s="23" t="s">
        <v>681</v>
      </c>
      <c r="F209" s="23" t="s">
        <v>391</v>
      </c>
      <c r="G209" s="23" t="s">
        <v>619</v>
      </c>
      <c r="H209" s="28">
        <v>1</v>
      </c>
      <c r="I209" s="25">
        <v>830.42</v>
      </c>
      <c r="J209" s="27">
        <f t="shared" si="12"/>
        <v>830.42</v>
      </c>
      <c r="K209" s="26">
        <v>0</v>
      </c>
      <c r="L209" s="25">
        <f>($J$209)*($K$209)</f>
        <v>0</v>
      </c>
      <c r="M209" s="23" t="s">
        <v>680</v>
      </c>
      <c r="N209" s="23"/>
      <c r="O209" s="24">
        <v>18</v>
      </c>
      <c r="P209" s="23" t="s">
        <v>25</v>
      </c>
      <c r="Q209" s="23" t="s">
        <v>679</v>
      </c>
    </row>
    <row r="210" spans="1:17" s="21" customFormat="1" ht="51.95" customHeight="1" outlineLevel="3" x14ac:dyDescent="0.2">
      <c r="A210" s="52" t="s">
        <v>678</v>
      </c>
      <c r="B210" s="48" t="s">
        <v>677</v>
      </c>
      <c r="C210" s="48" t="s">
        <v>607</v>
      </c>
      <c r="D210" s="51" t="s">
        <v>676</v>
      </c>
      <c r="E210" s="48" t="s">
        <v>675</v>
      </c>
      <c r="F210" s="48" t="s">
        <v>391</v>
      </c>
      <c r="G210" s="48" t="s">
        <v>619</v>
      </c>
      <c r="H210" s="50">
        <v>1</v>
      </c>
      <c r="I210" s="49">
        <v>830.42</v>
      </c>
      <c r="J210" s="27">
        <f t="shared" si="12"/>
        <v>830.42</v>
      </c>
      <c r="K210" s="26">
        <v>0</v>
      </c>
      <c r="L210" s="49">
        <f>($J$210)*($K$210)</f>
        <v>0</v>
      </c>
      <c r="M210" s="48" t="s">
        <v>674</v>
      </c>
      <c r="N210" s="48" t="s">
        <v>673</v>
      </c>
      <c r="O210" s="24">
        <v>9</v>
      </c>
      <c r="P210" s="48" t="s">
        <v>25</v>
      </c>
      <c r="Q210" s="48" t="s">
        <v>672</v>
      </c>
    </row>
    <row r="211" spans="1:17" s="21" customFormat="1" ht="51.95" customHeight="1" outlineLevel="3" x14ac:dyDescent="0.2">
      <c r="A211" s="29" t="s">
        <v>671</v>
      </c>
      <c r="B211" s="23" t="s">
        <v>670</v>
      </c>
      <c r="C211" s="23" t="s">
        <v>622</v>
      </c>
      <c r="D211" s="14" t="s">
        <v>669</v>
      </c>
      <c r="E211" s="23" t="s">
        <v>668</v>
      </c>
      <c r="F211" s="23" t="s">
        <v>391</v>
      </c>
      <c r="G211" s="23" t="s">
        <v>619</v>
      </c>
      <c r="H211" s="28">
        <v>1</v>
      </c>
      <c r="I211" s="25">
        <v>830.42</v>
      </c>
      <c r="J211" s="27">
        <f t="shared" si="12"/>
        <v>830.42</v>
      </c>
      <c r="K211" s="26">
        <v>0</v>
      </c>
      <c r="L211" s="25">
        <f>($J$211)*($K$211)</f>
        <v>0</v>
      </c>
      <c r="M211" s="23" t="s">
        <v>667</v>
      </c>
      <c r="N211" s="23"/>
      <c r="O211" s="24">
        <v>11</v>
      </c>
      <c r="P211" s="23" t="s">
        <v>25</v>
      </c>
      <c r="Q211" s="23" t="s">
        <v>666</v>
      </c>
    </row>
    <row r="212" spans="1:17" s="21" customFormat="1" ht="51.95" customHeight="1" outlineLevel="3" x14ac:dyDescent="0.2">
      <c r="A212" s="43" t="s">
        <v>665</v>
      </c>
      <c r="B212" s="39" t="s">
        <v>664</v>
      </c>
      <c r="C212" s="39" t="s">
        <v>622</v>
      </c>
      <c r="D212" s="42" t="s">
        <v>663</v>
      </c>
      <c r="E212" s="23" t="s">
        <v>662</v>
      </c>
      <c r="F212" s="39" t="s">
        <v>391</v>
      </c>
      <c r="G212" s="39" t="s">
        <v>648</v>
      </c>
      <c r="H212" s="41">
        <v>1</v>
      </c>
      <c r="I212" s="40">
        <v>1350</v>
      </c>
      <c r="J212" s="27">
        <f t="shared" si="12"/>
        <v>1350</v>
      </c>
      <c r="K212" s="26">
        <v>0</v>
      </c>
      <c r="L212" s="40">
        <f>($J$212)*($K$212)</f>
        <v>0</v>
      </c>
      <c r="M212" s="39" t="s">
        <v>661</v>
      </c>
      <c r="N212" s="39" t="s">
        <v>410</v>
      </c>
      <c r="O212" s="24">
        <v>131</v>
      </c>
      <c r="P212" s="39" t="s">
        <v>25</v>
      </c>
      <c r="Q212" s="39" t="s">
        <v>660</v>
      </c>
    </row>
    <row r="213" spans="1:17" s="21" customFormat="1" ht="51.95" customHeight="1" outlineLevel="3" x14ac:dyDescent="0.2">
      <c r="A213" s="43" t="s">
        <v>659</v>
      </c>
      <c r="B213" s="39" t="s">
        <v>658</v>
      </c>
      <c r="C213" s="39" t="s">
        <v>607</v>
      </c>
      <c r="D213" s="42" t="s">
        <v>657</v>
      </c>
      <c r="E213" s="23" t="s">
        <v>656</v>
      </c>
      <c r="F213" s="39" t="s">
        <v>391</v>
      </c>
      <c r="G213" s="39" t="s">
        <v>648</v>
      </c>
      <c r="H213" s="41">
        <v>1</v>
      </c>
      <c r="I213" s="40">
        <v>1350</v>
      </c>
      <c r="J213" s="27">
        <f t="shared" si="12"/>
        <v>1350</v>
      </c>
      <c r="K213" s="26">
        <v>0</v>
      </c>
      <c r="L213" s="40">
        <f>($J$213)*($K$213)</f>
        <v>0</v>
      </c>
      <c r="M213" s="39" t="s">
        <v>655</v>
      </c>
      <c r="N213" s="39" t="s">
        <v>410</v>
      </c>
      <c r="O213" s="24">
        <v>103</v>
      </c>
      <c r="P213" s="39" t="s">
        <v>25</v>
      </c>
      <c r="Q213" s="39" t="s">
        <v>654</v>
      </c>
    </row>
    <row r="214" spans="1:17" s="21" customFormat="1" ht="51.95" customHeight="1" outlineLevel="3" x14ac:dyDescent="0.2">
      <c r="A214" s="43" t="s">
        <v>653</v>
      </c>
      <c r="B214" s="39" t="s">
        <v>652</v>
      </c>
      <c r="C214" s="39" t="s">
        <v>651</v>
      </c>
      <c r="D214" s="42" t="s">
        <v>650</v>
      </c>
      <c r="E214" s="23" t="s">
        <v>649</v>
      </c>
      <c r="F214" s="39" t="s">
        <v>391</v>
      </c>
      <c r="G214" s="39" t="s">
        <v>648</v>
      </c>
      <c r="H214" s="41">
        <v>1</v>
      </c>
      <c r="I214" s="40">
        <v>1350</v>
      </c>
      <c r="J214" s="27">
        <f t="shared" si="12"/>
        <v>1350</v>
      </c>
      <c r="K214" s="26">
        <v>0</v>
      </c>
      <c r="L214" s="40">
        <f>($J$214)*($K$214)</f>
        <v>0</v>
      </c>
      <c r="M214" s="39" t="s">
        <v>647</v>
      </c>
      <c r="N214" s="39" t="s">
        <v>410</v>
      </c>
      <c r="O214" s="24">
        <v>95</v>
      </c>
      <c r="P214" s="39" t="s">
        <v>25</v>
      </c>
      <c r="Q214" s="39" t="s">
        <v>646</v>
      </c>
    </row>
    <row r="215" spans="1:17" s="21" customFormat="1" ht="51.95" customHeight="1" outlineLevel="3" x14ac:dyDescent="0.2">
      <c r="A215" s="43" t="s">
        <v>645</v>
      </c>
      <c r="B215" s="39" t="s">
        <v>644</v>
      </c>
      <c r="C215" s="39" t="s">
        <v>643</v>
      </c>
      <c r="D215" s="42" t="s">
        <v>642</v>
      </c>
      <c r="E215" s="23" t="s">
        <v>641</v>
      </c>
      <c r="F215" s="39" t="s">
        <v>391</v>
      </c>
      <c r="G215" s="39" t="s">
        <v>627</v>
      </c>
      <c r="H215" s="41">
        <v>1</v>
      </c>
      <c r="I215" s="40">
        <v>1445</v>
      </c>
      <c r="J215" s="27">
        <f t="shared" si="12"/>
        <v>1445</v>
      </c>
      <c r="K215" s="26">
        <v>0</v>
      </c>
      <c r="L215" s="40">
        <f>($J$215)*($K$215)</f>
        <v>0</v>
      </c>
      <c r="M215" s="39" t="s">
        <v>640</v>
      </c>
      <c r="N215" s="39" t="s">
        <v>410</v>
      </c>
      <c r="O215" s="24">
        <v>69</v>
      </c>
      <c r="P215" s="39" t="s">
        <v>25</v>
      </c>
      <c r="Q215" s="39" t="s">
        <v>639</v>
      </c>
    </row>
    <row r="216" spans="1:17" s="21" customFormat="1" ht="51.95" customHeight="1" outlineLevel="3" x14ac:dyDescent="0.2">
      <c r="A216" s="43" t="s">
        <v>638</v>
      </c>
      <c r="B216" s="39" t="s">
        <v>637</v>
      </c>
      <c r="C216" s="39" t="s">
        <v>636</v>
      </c>
      <c r="D216" s="42" t="s">
        <v>635</v>
      </c>
      <c r="E216" s="23" t="s">
        <v>634</v>
      </c>
      <c r="F216" s="39" t="s">
        <v>391</v>
      </c>
      <c r="G216" s="39" t="s">
        <v>627</v>
      </c>
      <c r="H216" s="41">
        <v>1</v>
      </c>
      <c r="I216" s="40">
        <v>1445</v>
      </c>
      <c r="J216" s="27">
        <f t="shared" si="12"/>
        <v>1445</v>
      </c>
      <c r="K216" s="26">
        <v>0</v>
      </c>
      <c r="L216" s="40">
        <f>($J$216)*($K$216)</f>
        <v>0</v>
      </c>
      <c r="M216" s="39" t="s">
        <v>633</v>
      </c>
      <c r="N216" s="39" t="s">
        <v>410</v>
      </c>
      <c r="O216" s="24">
        <v>76</v>
      </c>
      <c r="P216" s="39" t="s">
        <v>25</v>
      </c>
      <c r="Q216" s="39" t="s">
        <v>632</v>
      </c>
    </row>
    <row r="217" spans="1:17" s="21" customFormat="1" ht="51.95" customHeight="1" outlineLevel="3" x14ac:dyDescent="0.2">
      <c r="A217" s="43" t="s">
        <v>631</v>
      </c>
      <c r="B217" s="39" t="s">
        <v>630</v>
      </c>
      <c r="C217" s="39" t="s">
        <v>607</v>
      </c>
      <c r="D217" s="42" t="s">
        <v>629</v>
      </c>
      <c r="E217" s="23" t="s">
        <v>628</v>
      </c>
      <c r="F217" s="39" t="s">
        <v>391</v>
      </c>
      <c r="G217" s="39" t="s">
        <v>627</v>
      </c>
      <c r="H217" s="41">
        <v>1</v>
      </c>
      <c r="I217" s="40">
        <v>1445</v>
      </c>
      <c r="J217" s="27">
        <f t="shared" si="12"/>
        <v>1445</v>
      </c>
      <c r="K217" s="26">
        <v>0</v>
      </c>
      <c r="L217" s="40">
        <f>($J$217)*($K$217)</f>
        <v>0</v>
      </c>
      <c r="M217" s="39" t="s">
        <v>626</v>
      </c>
      <c r="N217" s="39" t="s">
        <v>410</v>
      </c>
      <c r="O217" s="24">
        <v>59</v>
      </c>
      <c r="P217" s="39" t="s">
        <v>25</v>
      </c>
      <c r="Q217" s="39" t="s">
        <v>625</v>
      </c>
    </row>
    <row r="218" spans="1:17" s="21" customFormat="1" ht="51.95" customHeight="1" outlineLevel="3" x14ac:dyDescent="0.2">
      <c r="A218" s="43" t="s">
        <v>624</v>
      </c>
      <c r="B218" s="39" t="s">
        <v>623</v>
      </c>
      <c r="C218" s="39" t="s">
        <v>622</v>
      </c>
      <c r="D218" s="42" t="s">
        <v>621</v>
      </c>
      <c r="E218" s="23" t="s">
        <v>620</v>
      </c>
      <c r="F218" s="39" t="s">
        <v>391</v>
      </c>
      <c r="G218" s="39" t="s">
        <v>619</v>
      </c>
      <c r="H218" s="41">
        <v>1</v>
      </c>
      <c r="I218" s="40">
        <v>872</v>
      </c>
      <c r="J218" s="27">
        <f t="shared" si="12"/>
        <v>872</v>
      </c>
      <c r="K218" s="26">
        <v>0</v>
      </c>
      <c r="L218" s="40">
        <f>($J$218)*($K$218)</f>
        <v>0</v>
      </c>
      <c r="M218" s="39" t="s">
        <v>618</v>
      </c>
      <c r="N218" s="39" t="s">
        <v>410</v>
      </c>
      <c r="O218" s="24">
        <v>87</v>
      </c>
      <c r="P218" s="39" t="s">
        <v>25</v>
      </c>
      <c r="Q218" s="39" t="s">
        <v>617</v>
      </c>
    </row>
    <row r="219" spans="1:17" s="21" customFormat="1" ht="51.95" customHeight="1" outlineLevel="3" x14ac:dyDescent="0.2">
      <c r="A219" s="29" t="s">
        <v>616</v>
      </c>
      <c r="B219" s="23" t="s">
        <v>615</v>
      </c>
      <c r="C219" s="23" t="s">
        <v>614</v>
      </c>
      <c r="D219" s="14" t="s">
        <v>613</v>
      </c>
      <c r="E219" s="23" t="s">
        <v>612</v>
      </c>
      <c r="F219" s="23" t="s">
        <v>391</v>
      </c>
      <c r="G219" s="23" t="s">
        <v>611</v>
      </c>
      <c r="H219" s="28">
        <v>1</v>
      </c>
      <c r="I219" s="25">
        <v>953.23</v>
      </c>
      <c r="J219" s="27">
        <f t="shared" si="12"/>
        <v>953.23</v>
      </c>
      <c r="K219" s="26">
        <v>0</v>
      </c>
      <c r="L219" s="25">
        <f>($J$219)*($K$219)</f>
        <v>0</v>
      </c>
      <c r="M219" s="23" t="s">
        <v>610</v>
      </c>
      <c r="N219" s="23"/>
      <c r="O219" s="24">
        <v>14</v>
      </c>
      <c r="P219" s="23" t="s">
        <v>25</v>
      </c>
      <c r="Q219" s="23" t="s">
        <v>602</v>
      </c>
    </row>
    <row r="220" spans="1:17" s="21" customFormat="1" ht="51.95" customHeight="1" outlineLevel="3" x14ac:dyDescent="0.2">
      <c r="A220" s="29" t="s">
        <v>609</v>
      </c>
      <c r="B220" s="23" t="s">
        <v>608</v>
      </c>
      <c r="C220" s="23" t="s">
        <v>607</v>
      </c>
      <c r="D220" s="14" t="s">
        <v>606</v>
      </c>
      <c r="E220" s="23" t="s">
        <v>605</v>
      </c>
      <c r="F220" s="23" t="s">
        <v>391</v>
      </c>
      <c r="G220" s="23" t="s">
        <v>604</v>
      </c>
      <c r="H220" s="28">
        <v>1</v>
      </c>
      <c r="I220" s="25">
        <v>953.23</v>
      </c>
      <c r="J220" s="27">
        <f t="shared" si="12"/>
        <v>953.23</v>
      </c>
      <c r="K220" s="26">
        <v>0</v>
      </c>
      <c r="L220" s="25">
        <f>($J$220)*($K$220)</f>
        <v>0</v>
      </c>
      <c r="M220" s="23" t="s">
        <v>603</v>
      </c>
      <c r="N220" s="23"/>
      <c r="O220" s="24">
        <v>8</v>
      </c>
      <c r="P220" s="23" t="s">
        <v>25</v>
      </c>
      <c r="Q220" s="23" t="s">
        <v>602</v>
      </c>
    </row>
    <row r="221" spans="1:17" s="21" customFormat="1" ht="51.95" customHeight="1" outlineLevel="3" x14ac:dyDescent="0.2">
      <c r="A221" s="43" t="s">
        <v>601</v>
      </c>
      <c r="B221" s="39" t="s">
        <v>600</v>
      </c>
      <c r="C221" s="39" t="s">
        <v>599</v>
      </c>
      <c r="D221" s="42" t="s">
        <v>598</v>
      </c>
      <c r="E221" s="23" t="s">
        <v>597</v>
      </c>
      <c r="F221" s="39" t="s">
        <v>391</v>
      </c>
      <c r="G221" s="39" t="s">
        <v>590</v>
      </c>
      <c r="H221" s="41">
        <v>1</v>
      </c>
      <c r="I221" s="40">
        <v>1030</v>
      </c>
      <c r="J221" s="27">
        <f t="shared" si="12"/>
        <v>1030</v>
      </c>
      <c r="K221" s="26">
        <v>0</v>
      </c>
      <c r="L221" s="40">
        <f>($J$221)*($K$221)</f>
        <v>0</v>
      </c>
      <c r="M221" s="39" t="s">
        <v>596</v>
      </c>
      <c r="N221" s="39" t="s">
        <v>410</v>
      </c>
      <c r="O221" s="24">
        <v>8</v>
      </c>
      <c r="P221" s="39" t="s">
        <v>25</v>
      </c>
      <c r="Q221" s="39" t="s">
        <v>588</v>
      </c>
    </row>
    <row r="222" spans="1:17" s="21" customFormat="1" ht="51.95" customHeight="1" outlineLevel="3" x14ac:dyDescent="0.2">
      <c r="A222" s="43" t="s">
        <v>595</v>
      </c>
      <c r="B222" s="39" t="s">
        <v>594</v>
      </c>
      <c r="C222" s="39" t="s">
        <v>593</v>
      </c>
      <c r="D222" s="42" t="s">
        <v>592</v>
      </c>
      <c r="E222" s="23" t="s">
        <v>591</v>
      </c>
      <c r="F222" s="39" t="s">
        <v>391</v>
      </c>
      <c r="G222" s="39" t="s">
        <v>590</v>
      </c>
      <c r="H222" s="41">
        <v>1</v>
      </c>
      <c r="I222" s="40">
        <v>1030</v>
      </c>
      <c r="J222" s="27">
        <f t="shared" si="12"/>
        <v>1030</v>
      </c>
      <c r="K222" s="26">
        <v>0</v>
      </c>
      <c r="L222" s="40">
        <f>($J$222)*($K$222)</f>
        <v>0</v>
      </c>
      <c r="M222" s="39" t="s">
        <v>589</v>
      </c>
      <c r="N222" s="39" t="s">
        <v>410</v>
      </c>
      <c r="O222" s="24">
        <v>1</v>
      </c>
      <c r="P222" s="39" t="s">
        <v>25</v>
      </c>
      <c r="Q222" s="39" t="s">
        <v>588</v>
      </c>
    </row>
    <row r="223" spans="1:17" ht="12" customHeight="1" outlineLevel="2" x14ac:dyDescent="0.2">
      <c r="A223" s="70" t="s">
        <v>587</v>
      </c>
      <c r="B223" s="70"/>
      <c r="C223" s="70"/>
      <c r="D223" s="70"/>
      <c r="E223" s="70"/>
      <c r="F223" s="70"/>
      <c r="G223" s="29"/>
      <c r="H223" s="29"/>
      <c r="I223" s="38"/>
      <c r="J223" s="37"/>
      <c r="K223" s="36"/>
      <c r="L223" s="36"/>
      <c r="M223" s="35"/>
      <c r="N223" s="35"/>
      <c r="O223" s="24"/>
      <c r="P223" s="29"/>
      <c r="Q223" s="29"/>
    </row>
    <row r="224" spans="1:17" s="21" customFormat="1" ht="51.95" customHeight="1" outlineLevel="3" x14ac:dyDescent="0.2">
      <c r="A224" s="30" t="s">
        <v>586</v>
      </c>
      <c r="B224" s="30" t="s">
        <v>585</v>
      </c>
      <c r="C224" s="30"/>
      <c r="D224" s="33" t="s">
        <v>584</v>
      </c>
      <c r="E224" s="30" t="s">
        <v>583</v>
      </c>
      <c r="F224" s="30" t="s">
        <v>391</v>
      </c>
      <c r="G224" s="30" t="s">
        <v>553</v>
      </c>
      <c r="H224" s="32">
        <v>1</v>
      </c>
      <c r="I224" s="31">
        <v>741.11</v>
      </c>
      <c r="J224" s="27">
        <f t="shared" ref="J224:J229" si="13">IF(ISNUMBER(SEARCH("5",N224)),(I224)*((100-$G$4)/100)*((100-5)/100)*((100-$G$5)/100),(I224)*((100-$G$4)/100)*((100-$G$5)/100))</f>
        <v>741.11</v>
      </c>
      <c r="K224" s="26">
        <v>0</v>
      </c>
      <c r="L224" s="31">
        <f>($J$224)*($K$224)</f>
        <v>0</v>
      </c>
      <c r="M224" s="30" t="s">
        <v>582</v>
      </c>
      <c r="N224" s="30"/>
      <c r="O224" s="24">
        <v>167</v>
      </c>
      <c r="P224" s="30" t="s">
        <v>25</v>
      </c>
      <c r="Q224" s="30" t="s">
        <v>581</v>
      </c>
    </row>
    <row r="225" spans="1:17" s="21" customFormat="1" ht="51.95" customHeight="1" outlineLevel="3" x14ac:dyDescent="0.2">
      <c r="A225" s="34" t="s">
        <v>580</v>
      </c>
      <c r="B225" s="30" t="s">
        <v>579</v>
      </c>
      <c r="C225" s="30"/>
      <c r="D225" s="33" t="s">
        <v>578</v>
      </c>
      <c r="E225" s="30" t="s">
        <v>577</v>
      </c>
      <c r="F225" s="30" t="s">
        <v>391</v>
      </c>
      <c r="G225" s="30" t="s">
        <v>553</v>
      </c>
      <c r="H225" s="32">
        <v>1</v>
      </c>
      <c r="I225" s="31">
        <v>741.11</v>
      </c>
      <c r="J225" s="27">
        <f t="shared" si="13"/>
        <v>741.11</v>
      </c>
      <c r="K225" s="26">
        <v>0</v>
      </c>
      <c r="L225" s="31">
        <f>($J$225)*($K$225)</f>
        <v>0</v>
      </c>
      <c r="M225" s="30" t="s">
        <v>576</v>
      </c>
      <c r="N225" s="30"/>
      <c r="O225" s="24">
        <v>206</v>
      </c>
      <c r="P225" s="30" t="s">
        <v>25</v>
      </c>
      <c r="Q225" s="30" t="s">
        <v>575</v>
      </c>
    </row>
    <row r="226" spans="1:17" s="21" customFormat="1" ht="51.95" customHeight="1" outlineLevel="3" x14ac:dyDescent="0.2">
      <c r="A226" s="43" t="s">
        <v>574</v>
      </c>
      <c r="B226" s="39" t="s">
        <v>573</v>
      </c>
      <c r="C226" s="39"/>
      <c r="D226" s="42" t="s">
        <v>572</v>
      </c>
      <c r="E226" s="23" t="s">
        <v>571</v>
      </c>
      <c r="F226" s="39" t="s">
        <v>391</v>
      </c>
      <c r="G226" s="39" t="s">
        <v>553</v>
      </c>
      <c r="H226" s="41">
        <v>1</v>
      </c>
      <c r="I226" s="40">
        <v>875</v>
      </c>
      <c r="J226" s="27">
        <f t="shared" si="13"/>
        <v>875</v>
      </c>
      <c r="K226" s="26">
        <v>0</v>
      </c>
      <c r="L226" s="40">
        <f>($J$226)*($K$226)</f>
        <v>0</v>
      </c>
      <c r="M226" s="39" t="s">
        <v>570</v>
      </c>
      <c r="N226" s="39" t="s">
        <v>410</v>
      </c>
      <c r="O226" s="24">
        <v>51</v>
      </c>
      <c r="P226" s="39" t="s">
        <v>25</v>
      </c>
      <c r="Q226" s="39" t="s">
        <v>569</v>
      </c>
    </row>
    <row r="227" spans="1:17" s="21" customFormat="1" ht="51.95" customHeight="1" outlineLevel="3" x14ac:dyDescent="0.2">
      <c r="A227" s="43" t="s">
        <v>568</v>
      </c>
      <c r="B227" s="39" t="s">
        <v>567</v>
      </c>
      <c r="C227" s="39"/>
      <c r="D227" s="42" t="s">
        <v>566</v>
      </c>
      <c r="E227" s="23" t="s">
        <v>565</v>
      </c>
      <c r="F227" s="39" t="s">
        <v>391</v>
      </c>
      <c r="G227" s="39" t="s">
        <v>553</v>
      </c>
      <c r="H227" s="41">
        <v>1</v>
      </c>
      <c r="I227" s="40">
        <v>875</v>
      </c>
      <c r="J227" s="27">
        <f t="shared" si="13"/>
        <v>875</v>
      </c>
      <c r="K227" s="26">
        <v>0</v>
      </c>
      <c r="L227" s="40">
        <f>($J$227)*($K$227)</f>
        <v>0</v>
      </c>
      <c r="M227" s="39" t="s">
        <v>564</v>
      </c>
      <c r="N227" s="39" t="s">
        <v>410</v>
      </c>
      <c r="O227" s="24">
        <v>57</v>
      </c>
      <c r="P227" s="39" t="s">
        <v>25</v>
      </c>
      <c r="Q227" s="39" t="s">
        <v>563</v>
      </c>
    </row>
    <row r="228" spans="1:17" s="21" customFormat="1" ht="51.95" customHeight="1" outlineLevel="3" x14ac:dyDescent="0.2">
      <c r="A228" s="47" t="s">
        <v>562</v>
      </c>
      <c r="B228" s="44" t="s">
        <v>561</v>
      </c>
      <c r="C228" s="44"/>
      <c r="D228" s="33" t="s">
        <v>560</v>
      </c>
      <c r="E228" s="44" t="s">
        <v>559</v>
      </c>
      <c r="F228" s="44" t="s">
        <v>391</v>
      </c>
      <c r="G228" s="44" t="s">
        <v>553</v>
      </c>
      <c r="H228" s="46">
        <v>1</v>
      </c>
      <c r="I228" s="45">
        <v>446.26</v>
      </c>
      <c r="J228" s="27">
        <f t="shared" si="13"/>
        <v>446.26</v>
      </c>
      <c r="K228" s="26">
        <v>0</v>
      </c>
      <c r="L228" s="45">
        <f>($J$228)*($K$228)</f>
        <v>0</v>
      </c>
      <c r="M228" s="44" t="s">
        <v>558</v>
      </c>
      <c r="N228" s="44" t="s">
        <v>1246</v>
      </c>
      <c r="O228" s="24">
        <v>95</v>
      </c>
      <c r="P228" s="44" t="s">
        <v>25</v>
      </c>
      <c r="Q228" s="44" t="s">
        <v>551</v>
      </c>
    </row>
    <row r="229" spans="1:17" s="21" customFormat="1" ht="51.95" customHeight="1" outlineLevel="3" x14ac:dyDescent="0.2">
      <c r="A229" s="34" t="s">
        <v>557</v>
      </c>
      <c r="B229" s="30" t="s">
        <v>556</v>
      </c>
      <c r="C229" s="30"/>
      <c r="D229" s="33" t="s">
        <v>555</v>
      </c>
      <c r="E229" s="30" t="s">
        <v>554</v>
      </c>
      <c r="F229" s="30" t="s">
        <v>391</v>
      </c>
      <c r="G229" s="30" t="s">
        <v>553</v>
      </c>
      <c r="H229" s="32">
        <v>1</v>
      </c>
      <c r="I229" s="31">
        <v>446.26</v>
      </c>
      <c r="J229" s="27">
        <f t="shared" si="13"/>
        <v>446.26</v>
      </c>
      <c r="K229" s="26">
        <v>0</v>
      </c>
      <c r="L229" s="31">
        <f>($J$229)*($K$229)</f>
        <v>0</v>
      </c>
      <c r="M229" s="30" t="s">
        <v>552</v>
      </c>
      <c r="N229" s="30"/>
      <c r="O229" s="24">
        <v>57</v>
      </c>
      <c r="P229" s="30" t="s">
        <v>25</v>
      </c>
      <c r="Q229" s="30" t="s">
        <v>551</v>
      </c>
    </row>
    <row r="230" spans="1:17" ht="12" customHeight="1" outlineLevel="1" x14ac:dyDescent="0.2">
      <c r="A230" s="73" t="s">
        <v>550</v>
      </c>
      <c r="B230" s="73"/>
      <c r="C230" s="73"/>
      <c r="D230" s="73"/>
      <c r="E230" s="73"/>
      <c r="F230" s="73"/>
      <c r="G230" s="29"/>
      <c r="H230" s="29"/>
      <c r="I230" s="38"/>
      <c r="J230" s="37"/>
      <c r="K230" s="36"/>
      <c r="L230" s="36"/>
      <c r="M230" s="35"/>
      <c r="N230" s="35"/>
      <c r="O230" s="24"/>
      <c r="P230" s="29"/>
      <c r="Q230" s="29"/>
    </row>
    <row r="231" spans="1:17" ht="12" customHeight="1" outlineLevel="2" x14ac:dyDescent="0.2">
      <c r="A231" s="74" t="s">
        <v>549</v>
      </c>
      <c r="B231" s="74"/>
      <c r="C231" s="74"/>
      <c r="D231" s="74"/>
      <c r="E231" s="74"/>
      <c r="F231" s="74"/>
      <c r="G231" s="29"/>
      <c r="H231" s="29"/>
      <c r="I231" s="38"/>
      <c r="J231" s="37"/>
      <c r="K231" s="36"/>
      <c r="L231" s="36"/>
      <c r="M231" s="35"/>
      <c r="N231" s="35"/>
      <c r="O231" s="24"/>
      <c r="P231" s="29"/>
      <c r="Q231" s="29"/>
    </row>
    <row r="232" spans="1:17" s="21" customFormat="1" ht="51.95" customHeight="1" outlineLevel="3" x14ac:dyDescent="0.2">
      <c r="A232" s="23" t="s">
        <v>548</v>
      </c>
      <c r="B232" s="23" t="s">
        <v>547</v>
      </c>
      <c r="C232" s="23"/>
      <c r="D232" s="23"/>
      <c r="E232" s="23" t="s">
        <v>546</v>
      </c>
      <c r="F232" s="23" t="s">
        <v>391</v>
      </c>
      <c r="G232" s="23" t="s">
        <v>545</v>
      </c>
      <c r="H232" s="28">
        <v>1</v>
      </c>
      <c r="I232" s="25">
        <v>270</v>
      </c>
      <c r="J232" s="27">
        <f t="shared" ref="J232:J245" si="14">IF(ISNUMBER(SEARCH("5",N232)),(I232)*((100-$G$4)/100)*((100-5)/100)*((100-$G$5)/100),(I232)*((100-$G$4)/100)*((100-$G$5)/100))</f>
        <v>270</v>
      </c>
      <c r="K232" s="26">
        <v>0</v>
      </c>
      <c r="L232" s="25">
        <f>($J$232)*($K$232)</f>
        <v>0</v>
      </c>
      <c r="M232" s="23" t="s">
        <v>544</v>
      </c>
      <c r="N232" s="23"/>
      <c r="O232" s="24">
        <v>3000</v>
      </c>
      <c r="P232" s="23" t="s">
        <v>25</v>
      </c>
      <c r="Q232" s="23" t="s">
        <v>527</v>
      </c>
    </row>
    <row r="233" spans="1:17" s="21" customFormat="1" ht="51.95" customHeight="1" outlineLevel="3" x14ac:dyDescent="0.2">
      <c r="A233" s="34" t="s">
        <v>543</v>
      </c>
      <c r="B233" s="30" t="s">
        <v>542</v>
      </c>
      <c r="C233" s="30"/>
      <c r="D233" s="33" t="s">
        <v>541</v>
      </c>
      <c r="E233" s="30" t="s">
        <v>540</v>
      </c>
      <c r="F233" s="30" t="s">
        <v>391</v>
      </c>
      <c r="G233" s="30" t="s">
        <v>460</v>
      </c>
      <c r="H233" s="32">
        <v>1</v>
      </c>
      <c r="I233" s="31">
        <v>154.15</v>
      </c>
      <c r="J233" s="27">
        <f t="shared" si="14"/>
        <v>154.15</v>
      </c>
      <c r="K233" s="26">
        <v>0</v>
      </c>
      <c r="L233" s="31">
        <f>($J$233)*($K$233)</f>
        <v>0</v>
      </c>
      <c r="M233" s="30" t="s">
        <v>539</v>
      </c>
      <c r="N233" s="30"/>
      <c r="O233" s="24">
        <v>1075</v>
      </c>
      <c r="P233" s="30" t="s">
        <v>25</v>
      </c>
      <c r="Q233" s="30" t="s">
        <v>533</v>
      </c>
    </row>
    <row r="234" spans="1:17" s="21" customFormat="1" ht="51.95" customHeight="1" outlineLevel="3" x14ac:dyDescent="0.2">
      <c r="A234" s="34" t="s">
        <v>538</v>
      </c>
      <c r="B234" s="30" t="s">
        <v>537</v>
      </c>
      <c r="C234" s="30"/>
      <c r="D234" s="33" t="s">
        <v>536</v>
      </c>
      <c r="E234" s="30" t="s">
        <v>535</v>
      </c>
      <c r="F234" s="30" t="s">
        <v>391</v>
      </c>
      <c r="G234" s="30" t="s">
        <v>460</v>
      </c>
      <c r="H234" s="32">
        <v>1</v>
      </c>
      <c r="I234" s="31">
        <v>154.15</v>
      </c>
      <c r="J234" s="27">
        <f t="shared" si="14"/>
        <v>154.15</v>
      </c>
      <c r="K234" s="26">
        <v>0</v>
      </c>
      <c r="L234" s="31">
        <f>($J$234)*($K$234)</f>
        <v>0</v>
      </c>
      <c r="M234" s="30" t="s">
        <v>534</v>
      </c>
      <c r="N234" s="30"/>
      <c r="O234" s="24">
        <v>1185</v>
      </c>
      <c r="P234" s="30" t="s">
        <v>25</v>
      </c>
      <c r="Q234" s="30" t="s">
        <v>533</v>
      </c>
    </row>
    <row r="235" spans="1:17" s="21" customFormat="1" ht="51.95" customHeight="1" outlineLevel="3" x14ac:dyDescent="0.2">
      <c r="A235" s="47" t="s">
        <v>532</v>
      </c>
      <c r="B235" s="44" t="s">
        <v>531</v>
      </c>
      <c r="C235" s="44"/>
      <c r="D235" s="33" t="s">
        <v>530</v>
      </c>
      <c r="E235" s="44" t="s">
        <v>529</v>
      </c>
      <c r="F235" s="44" t="s">
        <v>391</v>
      </c>
      <c r="G235" s="44" t="s">
        <v>522</v>
      </c>
      <c r="H235" s="46">
        <v>1</v>
      </c>
      <c r="I235" s="45">
        <v>224.46</v>
      </c>
      <c r="J235" s="27">
        <f t="shared" si="14"/>
        <v>224.46</v>
      </c>
      <c r="K235" s="26">
        <v>0</v>
      </c>
      <c r="L235" s="45">
        <f>($J$235)*($K$235)</f>
        <v>0</v>
      </c>
      <c r="M235" s="44" t="s">
        <v>528</v>
      </c>
      <c r="N235" s="44" t="s">
        <v>1246</v>
      </c>
      <c r="O235" s="24">
        <v>547</v>
      </c>
      <c r="P235" s="44" t="s">
        <v>25</v>
      </c>
      <c r="Q235" s="44" t="s">
        <v>527</v>
      </c>
    </row>
    <row r="236" spans="1:17" s="21" customFormat="1" ht="51.95" customHeight="1" outlineLevel="3" x14ac:dyDescent="0.2">
      <c r="A236" s="47" t="s">
        <v>526</v>
      </c>
      <c r="B236" s="44" t="s">
        <v>525</v>
      </c>
      <c r="C236" s="44"/>
      <c r="D236" s="33" t="s">
        <v>524</v>
      </c>
      <c r="E236" s="44" t="s">
        <v>523</v>
      </c>
      <c r="F236" s="44" t="s">
        <v>391</v>
      </c>
      <c r="G236" s="44" t="s">
        <v>522</v>
      </c>
      <c r="H236" s="46">
        <v>1</v>
      </c>
      <c r="I236" s="45">
        <v>224.46</v>
      </c>
      <c r="J236" s="27">
        <f t="shared" si="14"/>
        <v>224.46</v>
      </c>
      <c r="K236" s="26">
        <v>0</v>
      </c>
      <c r="L236" s="45">
        <f>($J$236)*($K$236)</f>
        <v>0</v>
      </c>
      <c r="M236" s="44" t="s">
        <v>521</v>
      </c>
      <c r="N236" s="44" t="s">
        <v>1246</v>
      </c>
      <c r="O236" s="24">
        <v>308</v>
      </c>
      <c r="P236" s="44" t="s">
        <v>25</v>
      </c>
      <c r="Q236" s="44" t="s">
        <v>520</v>
      </c>
    </row>
    <row r="237" spans="1:17" s="21" customFormat="1" ht="51.95" customHeight="1" outlineLevel="3" x14ac:dyDescent="0.2">
      <c r="A237" s="29" t="s">
        <v>519</v>
      </c>
      <c r="B237" s="23" t="s">
        <v>518</v>
      </c>
      <c r="C237" s="23"/>
      <c r="D237" s="14" t="s">
        <v>517</v>
      </c>
      <c r="E237" s="23" t="s">
        <v>516</v>
      </c>
      <c r="F237" s="23" t="s">
        <v>391</v>
      </c>
      <c r="G237" s="23" t="s">
        <v>460</v>
      </c>
      <c r="H237" s="28">
        <v>1</v>
      </c>
      <c r="I237" s="25">
        <v>122.4</v>
      </c>
      <c r="J237" s="27">
        <f t="shared" si="14"/>
        <v>122.4</v>
      </c>
      <c r="K237" s="26">
        <v>0</v>
      </c>
      <c r="L237" s="25">
        <f>($J$237)*($K$237)</f>
        <v>0</v>
      </c>
      <c r="M237" s="23" t="s">
        <v>515</v>
      </c>
      <c r="N237" s="23"/>
      <c r="O237" s="24">
        <v>570</v>
      </c>
      <c r="P237" s="23" t="s">
        <v>25</v>
      </c>
      <c r="Q237" s="23" t="s">
        <v>514</v>
      </c>
    </row>
    <row r="238" spans="1:17" s="21" customFormat="1" ht="51.95" customHeight="1" outlineLevel="3" x14ac:dyDescent="0.2">
      <c r="A238" s="34" t="s">
        <v>513</v>
      </c>
      <c r="B238" s="30" t="s">
        <v>512</v>
      </c>
      <c r="C238" s="30"/>
      <c r="D238" s="33" t="s">
        <v>511</v>
      </c>
      <c r="E238" s="30" t="s">
        <v>510</v>
      </c>
      <c r="F238" s="30" t="s">
        <v>391</v>
      </c>
      <c r="G238" s="30" t="s">
        <v>460</v>
      </c>
      <c r="H238" s="32">
        <v>1</v>
      </c>
      <c r="I238" s="31">
        <v>122.4</v>
      </c>
      <c r="J238" s="27">
        <f t="shared" si="14"/>
        <v>122.4</v>
      </c>
      <c r="K238" s="26">
        <v>0</v>
      </c>
      <c r="L238" s="31">
        <f>($J$238)*($K$238)</f>
        <v>0</v>
      </c>
      <c r="M238" s="30" t="s">
        <v>509</v>
      </c>
      <c r="N238" s="30"/>
      <c r="O238" s="24">
        <v>781</v>
      </c>
      <c r="P238" s="30" t="s">
        <v>25</v>
      </c>
      <c r="Q238" s="30" t="s">
        <v>508</v>
      </c>
    </row>
    <row r="239" spans="1:17" s="21" customFormat="1" ht="51.95" customHeight="1" outlineLevel="3" x14ac:dyDescent="0.2">
      <c r="A239" s="34" t="s">
        <v>507</v>
      </c>
      <c r="B239" s="30" t="s">
        <v>506</v>
      </c>
      <c r="C239" s="30"/>
      <c r="D239" s="33" t="s">
        <v>505</v>
      </c>
      <c r="E239" s="30" t="s">
        <v>504</v>
      </c>
      <c r="F239" s="30" t="s">
        <v>391</v>
      </c>
      <c r="G239" s="30" t="s">
        <v>460</v>
      </c>
      <c r="H239" s="32">
        <v>1</v>
      </c>
      <c r="I239" s="31">
        <v>122.4</v>
      </c>
      <c r="J239" s="27">
        <f t="shared" si="14"/>
        <v>122.4</v>
      </c>
      <c r="K239" s="26">
        <v>0</v>
      </c>
      <c r="L239" s="31">
        <f>($J$239)*($K$239)</f>
        <v>0</v>
      </c>
      <c r="M239" s="30" t="s">
        <v>503</v>
      </c>
      <c r="N239" s="30"/>
      <c r="O239" s="24">
        <v>801</v>
      </c>
      <c r="P239" s="30" t="s">
        <v>25</v>
      </c>
      <c r="Q239" s="30" t="s">
        <v>497</v>
      </c>
    </row>
    <row r="240" spans="1:17" s="21" customFormat="1" ht="51.95" customHeight="1" outlineLevel="3" x14ac:dyDescent="0.2">
      <c r="A240" s="34" t="s">
        <v>502</v>
      </c>
      <c r="B240" s="30" t="s">
        <v>501</v>
      </c>
      <c r="C240" s="30"/>
      <c r="D240" s="33" t="s">
        <v>500</v>
      </c>
      <c r="E240" s="30" t="s">
        <v>499</v>
      </c>
      <c r="F240" s="30" t="s">
        <v>391</v>
      </c>
      <c r="G240" s="30" t="s">
        <v>460</v>
      </c>
      <c r="H240" s="32">
        <v>1</v>
      </c>
      <c r="I240" s="31">
        <v>122.4</v>
      </c>
      <c r="J240" s="27">
        <f t="shared" si="14"/>
        <v>122.4</v>
      </c>
      <c r="K240" s="26">
        <v>0</v>
      </c>
      <c r="L240" s="31">
        <f>($J$240)*($K$240)</f>
        <v>0</v>
      </c>
      <c r="M240" s="30" t="s">
        <v>498</v>
      </c>
      <c r="N240" s="30"/>
      <c r="O240" s="24">
        <v>2241</v>
      </c>
      <c r="P240" s="30" t="s">
        <v>25</v>
      </c>
      <c r="Q240" s="30" t="s">
        <v>497</v>
      </c>
    </row>
    <row r="241" spans="1:17" s="21" customFormat="1" ht="51.95" customHeight="1" outlineLevel="3" x14ac:dyDescent="0.2">
      <c r="A241" s="34" t="s">
        <v>496</v>
      </c>
      <c r="B241" s="30" t="s">
        <v>495</v>
      </c>
      <c r="C241" s="30"/>
      <c r="D241" s="33" t="s">
        <v>494</v>
      </c>
      <c r="E241" s="30" t="s">
        <v>493</v>
      </c>
      <c r="F241" s="30" t="s">
        <v>391</v>
      </c>
      <c r="G241" s="30" t="s">
        <v>487</v>
      </c>
      <c r="H241" s="32">
        <v>1</v>
      </c>
      <c r="I241" s="31">
        <v>209.7</v>
      </c>
      <c r="J241" s="27">
        <f t="shared" si="14"/>
        <v>209.7</v>
      </c>
      <c r="K241" s="26">
        <v>0</v>
      </c>
      <c r="L241" s="31">
        <f>($J$241)*($K$241)</f>
        <v>0</v>
      </c>
      <c r="M241" s="30" t="s">
        <v>492</v>
      </c>
      <c r="N241" s="30"/>
      <c r="O241" s="24">
        <v>165</v>
      </c>
      <c r="P241" s="30" t="s">
        <v>25</v>
      </c>
      <c r="Q241" s="30" t="s">
        <v>485</v>
      </c>
    </row>
    <row r="242" spans="1:17" s="21" customFormat="1" ht="51.95" customHeight="1" outlineLevel="3" x14ac:dyDescent="0.2">
      <c r="A242" s="34" t="s">
        <v>491</v>
      </c>
      <c r="B242" s="30" t="s">
        <v>490</v>
      </c>
      <c r="C242" s="30"/>
      <c r="D242" s="33" t="s">
        <v>489</v>
      </c>
      <c r="E242" s="30" t="s">
        <v>488</v>
      </c>
      <c r="F242" s="30" t="s">
        <v>391</v>
      </c>
      <c r="G242" s="30" t="s">
        <v>487</v>
      </c>
      <c r="H242" s="32">
        <v>1</v>
      </c>
      <c r="I242" s="31">
        <v>209.7</v>
      </c>
      <c r="J242" s="27">
        <f t="shared" si="14"/>
        <v>209.7</v>
      </c>
      <c r="K242" s="26">
        <v>0</v>
      </c>
      <c r="L242" s="31">
        <f>($J$242)*($K$242)</f>
        <v>0</v>
      </c>
      <c r="M242" s="30" t="s">
        <v>486</v>
      </c>
      <c r="N242" s="30"/>
      <c r="O242" s="24">
        <v>699</v>
      </c>
      <c r="P242" s="30" t="s">
        <v>25</v>
      </c>
      <c r="Q242" s="30" t="s">
        <v>485</v>
      </c>
    </row>
    <row r="243" spans="1:17" s="21" customFormat="1" ht="51.95" customHeight="1" outlineLevel="3" x14ac:dyDescent="0.2">
      <c r="A243" s="34" t="s">
        <v>484</v>
      </c>
      <c r="B243" s="30" t="s">
        <v>483</v>
      </c>
      <c r="C243" s="30"/>
      <c r="D243" s="33" t="s">
        <v>482</v>
      </c>
      <c r="E243" s="30" t="s">
        <v>481</v>
      </c>
      <c r="F243" s="30" t="s">
        <v>391</v>
      </c>
      <c r="G243" s="30" t="s">
        <v>480</v>
      </c>
      <c r="H243" s="32">
        <v>1</v>
      </c>
      <c r="I243" s="31">
        <v>273.38</v>
      </c>
      <c r="J243" s="27">
        <f t="shared" si="14"/>
        <v>273.38</v>
      </c>
      <c r="K243" s="26">
        <v>0</v>
      </c>
      <c r="L243" s="31">
        <f>($J$243)*($K$243)</f>
        <v>0</v>
      </c>
      <c r="M243" s="30" t="s">
        <v>479</v>
      </c>
      <c r="N243" s="30"/>
      <c r="O243" s="24">
        <v>423</v>
      </c>
      <c r="P243" s="30" t="s">
        <v>25</v>
      </c>
      <c r="Q243" s="30" t="s">
        <v>478</v>
      </c>
    </row>
    <row r="244" spans="1:17" s="21" customFormat="1" ht="51.95" customHeight="1" outlineLevel="3" x14ac:dyDescent="0.2">
      <c r="A244" s="34" t="s">
        <v>477</v>
      </c>
      <c r="B244" s="30" t="s">
        <v>476</v>
      </c>
      <c r="C244" s="30"/>
      <c r="D244" s="33" t="s">
        <v>475</v>
      </c>
      <c r="E244" s="30" t="s">
        <v>474</v>
      </c>
      <c r="F244" s="30" t="s">
        <v>391</v>
      </c>
      <c r="G244" s="30" t="s">
        <v>468</v>
      </c>
      <c r="H244" s="32">
        <v>1</v>
      </c>
      <c r="I244" s="31">
        <v>66.25</v>
      </c>
      <c r="J244" s="27">
        <f t="shared" si="14"/>
        <v>66.25</v>
      </c>
      <c r="K244" s="26">
        <v>0</v>
      </c>
      <c r="L244" s="31">
        <f>($J$244)*($K$244)</f>
        <v>0</v>
      </c>
      <c r="M244" s="30" t="s">
        <v>473</v>
      </c>
      <c r="N244" s="30"/>
      <c r="O244" s="24">
        <v>2842</v>
      </c>
      <c r="P244" s="30" t="s">
        <v>25</v>
      </c>
      <c r="Q244" s="30" t="s">
        <v>466</v>
      </c>
    </row>
    <row r="245" spans="1:17" s="21" customFormat="1" ht="51.95" customHeight="1" outlineLevel="3" x14ac:dyDescent="0.2">
      <c r="A245" s="34" t="s">
        <v>472</v>
      </c>
      <c r="B245" s="30" t="s">
        <v>471</v>
      </c>
      <c r="C245" s="30"/>
      <c r="D245" s="33" t="s">
        <v>470</v>
      </c>
      <c r="E245" s="30" t="s">
        <v>469</v>
      </c>
      <c r="F245" s="30" t="s">
        <v>391</v>
      </c>
      <c r="G245" s="30" t="s">
        <v>468</v>
      </c>
      <c r="H245" s="32">
        <v>1</v>
      </c>
      <c r="I245" s="31">
        <v>66.25</v>
      </c>
      <c r="J245" s="27">
        <f t="shared" si="14"/>
        <v>66.25</v>
      </c>
      <c r="K245" s="26">
        <v>0</v>
      </c>
      <c r="L245" s="31">
        <f>($J$245)*($K$245)</f>
        <v>0</v>
      </c>
      <c r="M245" s="30" t="s">
        <v>467</v>
      </c>
      <c r="N245" s="30"/>
      <c r="O245" s="24">
        <v>3811</v>
      </c>
      <c r="P245" s="30" t="s">
        <v>25</v>
      </c>
      <c r="Q245" s="30" t="s">
        <v>466</v>
      </c>
    </row>
    <row r="246" spans="1:17" ht="12" customHeight="1" outlineLevel="2" x14ac:dyDescent="0.2">
      <c r="A246" s="70" t="s">
        <v>465</v>
      </c>
      <c r="B246" s="70"/>
      <c r="C246" s="70"/>
      <c r="D246" s="70"/>
      <c r="E246" s="70"/>
      <c r="F246" s="70"/>
      <c r="G246" s="29"/>
      <c r="H246" s="29"/>
      <c r="I246" s="38"/>
      <c r="J246" s="37"/>
      <c r="K246" s="36"/>
      <c r="L246" s="36"/>
      <c r="M246" s="35"/>
      <c r="N246" s="35"/>
      <c r="O246" s="24"/>
      <c r="P246" s="29"/>
      <c r="Q246" s="29"/>
    </row>
    <row r="247" spans="1:17" s="21" customFormat="1" ht="51.95" customHeight="1" outlineLevel="3" x14ac:dyDescent="0.2">
      <c r="A247" s="23" t="s">
        <v>464</v>
      </c>
      <c r="B247" s="23" t="s">
        <v>463</v>
      </c>
      <c r="C247" s="23"/>
      <c r="D247" s="14" t="s">
        <v>462</v>
      </c>
      <c r="E247" s="23" t="s">
        <v>461</v>
      </c>
      <c r="F247" s="23" t="s">
        <v>391</v>
      </c>
      <c r="G247" s="23" t="s">
        <v>460</v>
      </c>
      <c r="H247" s="28">
        <v>1</v>
      </c>
      <c r="I247" s="25">
        <v>176.36</v>
      </c>
      <c r="J247" s="27">
        <f>IF(ISNUMBER(SEARCH("5",N247)),(I247)*((100-$G$4)/100)*((100-5)/100)*((100-$G$5)/100),(I247)*((100-$G$4)/100)*((100-$G$5)/100))</f>
        <v>176.36</v>
      </c>
      <c r="K247" s="26">
        <v>0</v>
      </c>
      <c r="L247" s="25">
        <f>($J$247)*($K$247)</f>
        <v>0</v>
      </c>
      <c r="M247" s="23" t="s">
        <v>459</v>
      </c>
      <c r="N247" s="23"/>
      <c r="O247" s="24">
        <v>292</v>
      </c>
      <c r="P247" s="23" t="s">
        <v>25</v>
      </c>
      <c r="Q247" s="23" t="s">
        <v>458</v>
      </c>
    </row>
    <row r="248" spans="1:17" s="21" customFormat="1" ht="51.95" customHeight="1" outlineLevel="3" x14ac:dyDescent="0.2">
      <c r="A248" s="29" t="s">
        <v>457</v>
      </c>
      <c r="B248" s="23" t="s">
        <v>456</v>
      </c>
      <c r="C248" s="23"/>
      <c r="D248" s="14" t="s">
        <v>455</v>
      </c>
      <c r="E248" s="23" t="s">
        <v>454</v>
      </c>
      <c r="F248" s="23" t="s">
        <v>391</v>
      </c>
      <c r="G248" s="23" t="s">
        <v>453</v>
      </c>
      <c r="H248" s="28">
        <v>1</v>
      </c>
      <c r="I248" s="25">
        <v>519.1</v>
      </c>
      <c r="J248" s="27">
        <f>IF(ISNUMBER(SEARCH("5",N248)),(I248)*((100-$G$4)/100)*((100-5)/100)*((100-$G$5)/100),(I248)*((100-$G$4)/100)*((100-$G$5)/100))</f>
        <v>519.1</v>
      </c>
      <c r="K248" s="26">
        <v>0</v>
      </c>
      <c r="L248" s="25">
        <f>($J$248)*($K$248)</f>
        <v>0</v>
      </c>
      <c r="M248" s="23" t="s">
        <v>452</v>
      </c>
      <c r="N248" s="23"/>
      <c r="O248" s="24">
        <v>292</v>
      </c>
      <c r="P248" s="23" t="s">
        <v>25</v>
      </c>
      <c r="Q248" s="23" t="s">
        <v>451</v>
      </c>
    </row>
    <row r="249" spans="1:17" ht="12" customHeight="1" outlineLevel="2" x14ac:dyDescent="0.2">
      <c r="A249" s="70" t="s">
        <v>450</v>
      </c>
      <c r="B249" s="70"/>
      <c r="C249" s="70"/>
      <c r="D249" s="70"/>
      <c r="E249" s="70"/>
      <c r="F249" s="70"/>
      <c r="G249" s="29"/>
      <c r="H249" s="29"/>
      <c r="I249" s="38"/>
      <c r="J249" s="37"/>
      <c r="K249" s="36"/>
      <c r="L249" s="36"/>
      <c r="M249" s="35"/>
      <c r="N249" s="35"/>
      <c r="O249" s="24"/>
      <c r="P249" s="29"/>
      <c r="Q249" s="29"/>
    </row>
    <row r="250" spans="1:17" ht="12" customHeight="1" outlineLevel="3" x14ac:dyDescent="0.2">
      <c r="A250" s="71" t="s">
        <v>449</v>
      </c>
      <c r="B250" s="71"/>
      <c r="C250" s="71"/>
      <c r="D250" s="71"/>
      <c r="E250" s="71"/>
      <c r="F250" s="71"/>
      <c r="G250" s="29"/>
      <c r="H250" s="29"/>
      <c r="I250" s="38"/>
      <c r="J250" s="37"/>
      <c r="K250" s="36"/>
      <c r="L250" s="36"/>
      <c r="M250" s="35"/>
      <c r="N250" s="35"/>
      <c r="O250" s="24"/>
      <c r="P250" s="29"/>
      <c r="Q250" s="29"/>
    </row>
    <row r="251" spans="1:17" s="21" customFormat="1" ht="51.95" customHeight="1" outlineLevel="4" x14ac:dyDescent="0.2">
      <c r="A251" s="39" t="s">
        <v>448</v>
      </c>
      <c r="B251" s="39" t="s">
        <v>447</v>
      </c>
      <c r="C251" s="39"/>
      <c r="D251" s="42" t="s">
        <v>446</v>
      </c>
      <c r="E251" s="23" t="s">
        <v>445</v>
      </c>
      <c r="F251" s="39" t="s">
        <v>391</v>
      </c>
      <c r="G251" s="39" t="s">
        <v>438</v>
      </c>
      <c r="H251" s="41">
        <v>1</v>
      </c>
      <c r="I251" s="40">
        <v>265</v>
      </c>
      <c r="J251" s="27">
        <f>IF(ISNUMBER(SEARCH("5",N251)),(I251)*((100-$G$4)/100)*((100-5)/100)*((100-$G$5)/100),(I251)*((100-$G$4)/100)*((100-$G$5)/100))</f>
        <v>265</v>
      </c>
      <c r="K251" s="26">
        <v>0</v>
      </c>
      <c r="L251" s="40">
        <f>($J$251)*($K$251)</f>
        <v>0</v>
      </c>
      <c r="M251" s="39" t="s">
        <v>444</v>
      </c>
      <c r="N251" s="39" t="s">
        <v>410</v>
      </c>
      <c r="O251" s="24">
        <v>90</v>
      </c>
      <c r="P251" s="39" t="s">
        <v>25</v>
      </c>
      <c r="Q251" s="39" t="s">
        <v>443</v>
      </c>
    </row>
    <row r="252" spans="1:17" s="21" customFormat="1" ht="51.95" customHeight="1" outlineLevel="4" x14ac:dyDescent="0.2">
      <c r="A252" s="43" t="s">
        <v>442</v>
      </c>
      <c r="B252" s="39" t="s">
        <v>441</v>
      </c>
      <c r="C252" s="39"/>
      <c r="D252" s="42" t="s">
        <v>440</v>
      </c>
      <c r="E252" s="23" t="s">
        <v>439</v>
      </c>
      <c r="F252" s="39" t="s">
        <v>391</v>
      </c>
      <c r="G252" s="39" t="s">
        <v>438</v>
      </c>
      <c r="H252" s="41">
        <v>1</v>
      </c>
      <c r="I252" s="40">
        <v>265</v>
      </c>
      <c r="J252" s="27">
        <f>IF(ISNUMBER(SEARCH("5",N252)),(I252)*((100-$G$4)/100)*((100-5)/100)*((100-$G$5)/100),(I252)*((100-$G$4)/100)*((100-$G$5)/100))</f>
        <v>265</v>
      </c>
      <c r="K252" s="26">
        <v>0</v>
      </c>
      <c r="L252" s="40">
        <f>($J$252)*($K$252)</f>
        <v>0</v>
      </c>
      <c r="M252" s="39" t="s">
        <v>437</v>
      </c>
      <c r="N252" s="39" t="s">
        <v>410</v>
      </c>
      <c r="O252" s="24">
        <v>221</v>
      </c>
      <c r="P252" s="39" t="s">
        <v>25</v>
      </c>
      <c r="Q252" s="39" t="s">
        <v>436</v>
      </c>
    </row>
    <row r="253" spans="1:17" ht="12" customHeight="1" outlineLevel="3" x14ac:dyDescent="0.2">
      <c r="A253" s="72" t="s">
        <v>435</v>
      </c>
      <c r="B253" s="72"/>
      <c r="C253" s="72"/>
      <c r="D253" s="72"/>
      <c r="E253" s="72"/>
      <c r="F253" s="72"/>
      <c r="G253" s="29"/>
      <c r="H253" s="29"/>
      <c r="I253" s="38"/>
      <c r="J253" s="37"/>
      <c r="K253" s="36"/>
      <c r="L253" s="36"/>
      <c r="M253" s="35"/>
      <c r="N253" s="35"/>
      <c r="O253" s="24"/>
      <c r="P253" s="29"/>
      <c r="Q253" s="29"/>
    </row>
    <row r="254" spans="1:17" s="21" customFormat="1" ht="51.95" customHeight="1" outlineLevel="4" x14ac:dyDescent="0.2">
      <c r="A254" s="39" t="s">
        <v>434</v>
      </c>
      <c r="B254" s="39" t="s">
        <v>433</v>
      </c>
      <c r="C254" s="39"/>
      <c r="D254" s="42" t="s">
        <v>432</v>
      </c>
      <c r="E254" s="23" t="s">
        <v>431</v>
      </c>
      <c r="F254" s="39" t="s">
        <v>391</v>
      </c>
      <c r="G254" s="39" t="s">
        <v>403</v>
      </c>
      <c r="H254" s="41">
        <v>1</v>
      </c>
      <c r="I254" s="40">
        <v>155</v>
      </c>
      <c r="J254" s="27">
        <f>IF(ISNUMBER(SEARCH("5",N254)),(I254)*((100-$G$4)/100)*((100-5)/100)*((100-$G$5)/100),(I254)*((100-$G$4)/100)*((100-$G$5)/100))</f>
        <v>155</v>
      </c>
      <c r="K254" s="26">
        <v>0</v>
      </c>
      <c r="L254" s="40">
        <f>($J$254)*($K$254)</f>
        <v>0</v>
      </c>
      <c r="M254" s="39" t="s">
        <v>430</v>
      </c>
      <c r="N254" s="39" t="s">
        <v>410</v>
      </c>
      <c r="O254" s="24">
        <v>256</v>
      </c>
      <c r="P254" s="39" t="s">
        <v>25</v>
      </c>
      <c r="Q254" s="39" t="s">
        <v>429</v>
      </c>
    </row>
    <row r="255" spans="1:17" s="21" customFormat="1" ht="51.95" customHeight="1" outlineLevel="4" x14ac:dyDescent="0.2">
      <c r="A255" s="43" t="s">
        <v>428</v>
      </c>
      <c r="B255" s="39" t="s">
        <v>427</v>
      </c>
      <c r="C255" s="39"/>
      <c r="D255" s="42" t="s">
        <v>426</v>
      </c>
      <c r="E255" s="23" t="s">
        <v>425</v>
      </c>
      <c r="F255" s="39" t="s">
        <v>391</v>
      </c>
      <c r="G255" s="39" t="s">
        <v>403</v>
      </c>
      <c r="H255" s="41">
        <v>1</v>
      </c>
      <c r="I255" s="40">
        <v>155</v>
      </c>
      <c r="J255" s="27">
        <f>IF(ISNUMBER(SEARCH("5",N255)),(I255)*((100-$G$4)/100)*((100-5)/100)*((100-$G$5)/100),(I255)*((100-$G$4)/100)*((100-$G$5)/100))</f>
        <v>155</v>
      </c>
      <c r="K255" s="26">
        <v>0</v>
      </c>
      <c r="L255" s="40">
        <f>($J$255)*($K$255)</f>
        <v>0</v>
      </c>
      <c r="M255" s="39" t="s">
        <v>424</v>
      </c>
      <c r="N255" s="39" t="s">
        <v>410</v>
      </c>
      <c r="O255" s="24">
        <v>256</v>
      </c>
      <c r="P255" s="39" t="s">
        <v>25</v>
      </c>
      <c r="Q255" s="39" t="s">
        <v>423</v>
      </c>
    </row>
    <row r="256" spans="1:17" s="21" customFormat="1" ht="51.95" customHeight="1" outlineLevel="4" x14ac:dyDescent="0.2">
      <c r="A256" s="43" t="s">
        <v>422</v>
      </c>
      <c r="B256" s="39" t="s">
        <v>421</v>
      </c>
      <c r="C256" s="39"/>
      <c r="D256" s="42" t="s">
        <v>420</v>
      </c>
      <c r="E256" s="23" t="s">
        <v>419</v>
      </c>
      <c r="F256" s="39" t="s">
        <v>391</v>
      </c>
      <c r="G256" s="39" t="s">
        <v>412</v>
      </c>
      <c r="H256" s="41">
        <v>1</v>
      </c>
      <c r="I256" s="40">
        <v>91</v>
      </c>
      <c r="J256" s="27">
        <f>IF(ISNUMBER(SEARCH("5",N256)),(I256)*((100-$G$4)/100)*((100-5)/100)*((100-$G$5)/100),(I256)*((100-$G$4)/100)*((100-$G$5)/100))</f>
        <v>91</v>
      </c>
      <c r="K256" s="26">
        <v>0</v>
      </c>
      <c r="L256" s="40">
        <f>($J$256)*($K$256)</f>
        <v>0</v>
      </c>
      <c r="M256" s="39" t="s">
        <v>418</v>
      </c>
      <c r="N256" s="39" t="s">
        <v>410</v>
      </c>
      <c r="O256" s="24">
        <v>370</v>
      </c>
      <c r="P256" s="39" t="s">
        <v>25</v>
      </c>
      <c r="Q256" s="39" t="s">
        <v>417</v>
      </c>
    </row>
    <row r="257" spans="1:17" s="21" customFormat="1" ht="51.95" customHeight="1" outlineLevel="4" x14ac:dyDescent="0.2">
      <c r="A257" s="43" t="s">
        <v>416</v>
      </c>
      <c r="B257" s="39" t="s">
        <v>415</v>
      </c>
      <c r="C257" s="39"/>
      <c r="D257" s="42" t="s">
        <v>414</v>
      </c>
      <c r="E257" s="23" t="s">
        <v>413</v>
      </c>
      <c r="F257" s="39" t="s">
        <v>391</v>
      </c>
      <c r="G257" s="39" t="s">
        <v>412</v>
      </c>
      <c r="H257" s="41">
        <v>1</v>
      </c>
      <c r="I257" s="40">
        <v>91</v>
      </c>
      <c r="J257" s="27">
        <f>IF(ISNUMBER(SEARCH("5",N257)),(I257)*((100-$G$4)/100)*((100-5)/100)*((100-$G$5)/100),(I257)*((100-$G$4)/100)*((100-$G$5)/100))</f>
        <v>91</v>
      </c>
      <c r="K257" s="26">
        <v>0</v>
      </c>
      <c r="L257" s="40">
        <f>($J$257)*($K$257)</f>
        <v>0</v>
      </c>
      <c r="M257" s="39" t="s">
        <v>411</v>
      </c>
      <c r="N257" s="39" t="s">
        <v>410</v>
      </c>
      <c r="O257" s="24">
        <v>320</v>
      </c>
      <c r="P257" s="39" t="s">
        <v>25</v>
      </c>
      <c r="Q257" s="39" t="s">
        <v>409</v>
      </c>
    </row>
    <row r="258" spans="1:17" ht="12" customHeight="1" outlineLevel="2" x14ac:dyDescent="0.2">
      <c r="A258" s="70" t="s">
        <v>408</v>
      </c>
      <c r="B258" s="70"/>
      <c r="C258" s="70"/>
      <c r="D258" s="70"/>
      <c r="E258" s="70"/>
      <c r="F258" s="70"/>
      <c r="G258" s="29"/>
      <c r="H258" s="29"/>
      <c r="I258" s="38"/>
      <c r="J258" s="37"/>
      <c r="K258" s="36"/>
      <c r="L258" s="36"/>
      <c r="M258" s="35"/>
      <c r="N258" s="35"/>
      <c r="O258" s="24"/>
      <c r="P258" s="29"/>
      <c r="Q258" s="29"/>
    </row>
    <row r="259" spans="1:17" s="21" customFormat="1" ht="51.95" customHeight="1" outlineLevel="3" x14ac:dyDescent="0.2">
      <c r="A259" s="23" t="s">
        <v>407</v>
      </c>
      <c r="B259" s="23" t="s">
        <v>406</v>
      </c>
      <c r="C259" s="23"/>
      <c r="D259" s="14" t="s">
        <v>405</v>
      </c>
      <c r="E259" s="23" t="s">
        <v>404</v>
      </c>
      <c r="F259" s="23" t="s">
        <v>391</v>
      </c>
      <c r="G259" s="23" t="s">
        <v>403</v>
      </c>
      <c r="H259" s="28">
        <v>1</v>
      </c>
      <c r="I259" s="25">
        <v>95.08</v>
      </c>
      <c r="J259" s="27">
        <f>IF(ISNUMBER(SEARCH("5",N259)),(I259)*((100-$G$4)/100)*((100-5)/100)*((100-$G$5)/100),(I259)*((100-$G$4)/100)*((100-$G$5)/100))</f>
        <v>95.08</v>
      </c>
      <c r="K259" s="26">
        <v>0</v>
      </c>
      <c r="L259" s="25">
        <f>($J$259)*($K$259)</f>
        <v>0</v>
      </c>
      <c r="M259" s="23" t="s">
        <v>402</v>
      </c>
      <c r="N259" s="23"/>
      <c r="O259" s="24">
        <v>315</v>
      </c>
      <c r="P259" s="23" t="s">
        <v>25</v>
      </c>
      <c r="Q259" s="23" t="s">
        <v>388</v>
      </c>
    </row>
    <row r="260" spans="1:17" s="21" customFormat="1" ht="51.95" customHeight="1" outlineLevel="3" x14ac:dyDescent="0.2">
      <c r="A260" s="34" t="s">
        <v>401</v>
      </c>
      <c r="B260" s="30" t="s">
        <v>400</v>
      </c>
      <c r="C260" s="30"/>
      <c r="D260" s="33" t="s">
        <v>399</v>
      </c>
      <c r="E260" s="30" t="s">
        <v>398</v>
      </c>
      <c r="F260" s="30" t="s">
        <v>391</v>
      </c>
      <c r="G260" s="30" t="s">
        <v>397</v>
      </c>
      <c r="H260" s="32">
        <v>1</v>
      </c>
      <c r="I260" s="31">
        <v>149.26</v>
      </c>
      <c r="J260" s="27">
        <f>IF(ISNUMBER(SEARCH("5",N260)),(I260)*((100-$G$4)/100)*((100-5)/100)*((100-$G$5)/100),(I260)*((100-$G$4)/100)*((100-$G$5)/100))</f>
        <v>149.26</v>
      </c>
      <c r="K260" s="26">
        <v>0</v>
      </c>
      <c r="L260" s="31">
        <f>($J$260)*($K$260)</f>
        <v>0</v>
      </c>
      <c r="M260" s="30" t="s">
        <v>396</v>
      </c>
      <c r="N260" s="30"/>
      <c r="O260" s="24">
        <v>133</v>
      </c>
      <c r="P260" s="30" t="s">
        <v>25</v>
      </c>
      <c r="Q260" s="30" t="s">
        <v>388</v>
      </c>
    </row>
    <row r="261" spans="1:17" s="21" customFormat="1" ht="51.95" customHeight="1" outlineLevel="3" x14ac:dyDescent="0.2">
      <c r="A261" s="29" t="s">
        <v>395</v>
      </c>
      <c r="B261" s="23" t="s">
        <v>394</v>
      </c>
      <c r="C261" s="23"/>
      <c r="D261" s="14" t="s">
        <v>393</v>
      </c>
      <c r="E261" s="23" t="s">
        <v>392</v>
      </c>
      <c r="F261" s="23" t="s">
        <v>391</v>
      </c>
      <c r="G261" s="23" t="s">
        <v>390</v>
      </c>
      <c r="H261" s="28">
        <v>1</v>
      </c>
      <c r="I261" s="25">
        <v>50.03</v>
      </c>
      <c r="J261" s="27">
        <f>IF(ISNUMBER(SEARCH("5",N261)),(I261)*((100-$G$4)/100)*((100-5)/100)*((100-$G$5)/100),(I261)*((100-$G$4)/100)*((100-$G$5)/100))</f>
        <v>50.03</v>
      </c>
      <c r="K261" s="26">
        <v>0</v>
      </c>
      <c r="L261" s="25">
        <f>($J$261)*($K$261)</f>
        <v>0</v>
      </c>
      <c r="M261" s="23" t="s">
        <v>389</v>
      </c>
      <c r="N261" s="23"/>
      <c r="O261" s="24">
        <v>379</v>
      </c>
      <c r="P261" s="23" t="s">
        <v>25</v>
      </c>
      <c r="Q261" s="23" t="s">
        <v>388</v>
      </c>
    </row>
  </sheetData>
  <autoFilter ref="A9:Q261" xr:uid="{B5B348CF-0AD6-4558-B46C-5081C22B0E70}"/>
  <mergeCells count="51">
    <mergeCell ref="Q8:Q9"/>
    <mergeCell ref="P8:P9"/>
    <mergeCell ref="M8:M9"/>
    <mergeCell ref="H8:H9"/>
    <mergeCell ref="A8:F8"/>
    <mergeCell ref="G8:G9"/>
    <mergeCell ref="I8:I9"/>
    <mergeCell ref="J8:J9"/>
    <mergeCell ref="K8:K9"/>
    <mergeCell ref="L8:L9"/>
    <mergeCell ref="A61:F61"/>
    <mergeCell ref="N8:N9"/>
    <mergeCell ref="A10:F10"/>
    <mergeCell ref="A11:F11"/>
    <mergeCell ref="A12:F12"/>
    <mergeCell ref="A13:F13"/>
    <mergeCell ref="A29:F29"/>
    <mergeCell ref="A38:F38"/>
    <mergeCell ref="A39:F39"/>
    <mergeCell ref="A42:F42"/>
    <mergeCell ref="A50:F50"/>
    <mergeCell ref="A60:F60"/>
    <mergeCell ref="A137:F137"/>
    <mergeCell ref="A63:F63"/>
    <mergeCell ref="A67:F67"/>
    <mergeCell ref="A68:F68"/>
    <mergeCell ref="A70:F70"/>
    <mergeCell ref="A97:F97"/>
    <mergeCell ref="A104:F104"/>
    <mergeCell ref="A113:F113"/>
    <mergeCell ref="A114:F114"/>
    <mergeCell ref="A119:F119"/>
    <mergeCell ref="A124:F124"/>
    <mergeCell ref="A125:F125"/>
    <mergeCell ref="A146:F146"/>
    <mergeCell ref="A154:F154"/>
    <mergeCell ref="A160:F160"/>
    <mergeCell ref="A162:F162"/>
    <mergeCell ref="A163:F163"/>
    <mergeCell ref="A249:F249"/>
    <mergeCell ref="A250:F250"/>
    <mergeCell ref="A253:F253"/>
    <mergeCell ref="A258:F258"/>
    <mergeCell ref="A166:F166"/>
    <mergeCell ref="A167:F167"/>
    <mergeCell ref="A186:F186"/>
    <mergeCell ref="A207:F207"/>
    <mergeCell ref="A223:F223"/>
    <mergeCell ref="A230:F230"/>
    <mergeCell ref="A246:F246"/>
    <mergeCell ref="A231:F231"/>
  </mergeCells>
  <conditionalFormatting sqref="K14">
    <cfRule type="expression" dxfId="211" priority="1" stopIfTrue="1">
      <formula>MOD($K$14, $E$14)&gt;0</formula>
    </cfRule>
  </conditionalFormatting>
  <conditionalFormatting sqref="K15">
    <cfRule type="expression" dxfId="210" priority="2" stopIfTrue="1">
      <formula>MOD($K$15, $E$15)&gt;0</formula>
    </cfRule>
  </conditionalFormatting>
  <conditionalFormatting sqref="K16">
    <cfRule type="expression" dxfId="209" priority="3" stopIfTrue="1">
      <formula>MOD($K$16, $E$16)&gt;0</formula>
    </cfRule>
  </conditionalFormatting>
  <conditionalFormatting sqref="K17">
    <cfRule type="expression" dxfId="208" priority="4" stopIfTrue="1">
      <formula>MOD($K$17, $E$17)&gt;0</formula>
    </cfRule>
  </conditionalFormatting>
  <conditionalFormatting sqref="K18">
    <cfRule type="expression" dxfId="207" priority="5" stopIfTrue="1">
      <formula>MOD($K$18, $E$18)&gt;0</formula>
    </cfRule>
  </conditionalFormatting>
  <conditionalFormatting sqref="K19">
    <cfRule type="expression" dxfId="206" priority="6" stopIfTrue="1">
      <formula>MOD($K$19, $E$19)&gt;0</formula>
    </cfRule>
  </conditionalFormatting>
  <conditionalFormatting sqref="K20">
    <cfRule type="expression" dxfId="205" priority="7" stopIfTrue="1">
      <formula>MOD($K$20, $E$20)&gt;0</formula>
    </cfRule>
  </conditionalFormatting>
  <conditionalFormatting sqref="K21">
    <cfRule type="expression" dxfId="204" priority="8" stopIfTrue="1">
      <formula>MOD($K$21, $E$21)&gt;0</formula>
    </cfRule>
  </conditionalFormatting>
  <conditionalFormatting sqref="K22">
    <cfRule type="expression" dxfId="203" priority="9" stopIfTrue="1">
      <formula>MOD($K$22, $E$22)&gt;0</formula>
    </cfRule>
  </conditionalFormatting>
  <conditionalFormatting sqref="K23">
    <cfRule type="expression" dxfId="202" priority="10" stopIfTrue="1">
      <formula>MOD($K$23, $E$23)&gt;0</formula>
    </cfRule>
  </conditionalFormatting>
  <conditionalFormatting sqref="K24">
    <cfRule type="expression" dxfId="201" priority="11" stopIfTrue="1">
      <formula>MOD($K$24, $E$24)&gt;0</formula>
    </cfRule>
  </conditionalFormatting>
  <conditionalFormatting sqref="K25">
    <cfRule type="expression" dxfId="200" priority="12" stopIfTrue="1">
      <formula>MOD($K$25, $E$25)&gt;0</formula>
    </cfRule>
  </conditionalFormatting>
  <conditionalFormatting sqref="K26">
    <cfRule type="expression" dxfId="199" priority="13" stopIfTrue="1">
      <formula>MOD($K$26, $E$26)&gt;0</formula>
    </cfRule>
  </conditionalFormatting>
  <conditionalFormatting sqref="K27">
    <cfRule type="expression" dxfId="198" priority="14" stopIfTrue="1">
      <formula>MOD($K$27, $E$27)&gt;0</formula>
    </cfRule>
  </conditionalFormatting>
  <conditionalFormatting sqref="K28">
    <cfRule type="expression" dxfId="197" priority="15" stopIfTrue="1">
      <formula>MOD($K$28, $E$28)&gt;0</formula>
    </cfRule>
  </conditionalFormatting>
  <conditionalFormatting sqref="K30">
    <cfRule type="expression" dxfId="196" priority="16" stopIfTrue="1">
      <formula>MOD($K$30, $E$30)&gt;0</formula>
    </cfRule>
  </conditionalFormatting>
  <conditionalFormatting sqref="K31">
    <cfRule type="expression" dxfId="195" priority="17" stopIfTrue="1">
      <formula>MOD($K$31, $E$31)&gt;0</formula>
    </cfRule>
  </conditionalFormatting>
  <conditionalFormatting sqref="K32">
    <cfRule type="expression" dxfId="194" priority="18" stopIfTrue="1">
      <formula>MOD($K$32, $E$32)&gt;0</formula>
    </cfRule>
  </conditionalFormatting>
  <conditionalFormatting sqref="K33">
    <cfRule type="expression" dxfId="193" priority="19" stopIfTrue="1">
      <formula>MOD($K$33, $E$33)&gt;0</formula>
    </cfRule>
  </conditionalFormatting>
  <conditionalFormatting sqref="K34">
    <cfRule type="expression" dxfId="192" priority="20" stopIfTrue="1">
      <formula>MOD($K$34, $E$34)&gt;0</formula>
    </cfRule>
  </conditionalFormatting>
  <conditionalFormatting sqref="K35">
    <cfRule type="expression" dxfId="191" priority="21" stopIfTrue="1">
      <formula>MOD($K$35, $E$35)&gt;0</formula>
    </cfRule>
  </conditionalFormatting>
  <conditionalFormatting sqref="K36">
    <cfRule type="expression" dxfId="190" priority="22" stopIfTrue="1">
      <formula>MOD($K$36, $E$36)&gt;0</formula>
    </cfRule>
  </conditionalFormatting>
  <conditionalFormatting sqref="K37">
    <cfRule type="expression" dxfId="189" priority="23" stopIfTrue="1">
      <formula>MOD($K$37, $E$37)&gt;0</formula>
    </cfRule>
  </conditionalFormatting>
  <conditionalFormatting sqref="K40">
    <cfRule type="expression" dxfId="188" priority="24" stopIfTrue="1">
      <formula>MOD($K$40, $E$40)&gt;0</formula>
    </cfRule>
  </conditionalFormatting>
  <conditionalFormatting sqref="K41">
    <cfRule type="expression" dxfId="187" priority="25" stopIfTrue="1">
      <formula>MOD($K$41, $E$41)&gt;0</formula>
    </cfRule>
  </conditionalFormatting>
  <conditionalFormatting sqref="K43">
    <cfRule type="expression" dxfId="186" priority="26" stopIfTrue="1">
      <formula>MOD($K$43, $E$43)&gt;0</formula>
    </cfRule>
  </conditionalFormatting>
  <conditionalFormatting sqref="K44">
    <cfRule type="expression" dxfId="185" priority="27" stopIfTrue="1">
      <formula>MOD($K$44, $E$44)&gt;0</formula>
    </cfRule>
  </conditionalFormatting>
  <conditionalFormatting sqref="K45">
    <cfRule type="expression" dxfId="184" priority="28" stopIfTrue="1">
      <formula>MOD($K$45, $E$45)&gt;0</formula>
    </cfRule>
  </conditionalFormatting>
  <conditionalFormatting sqref="K46">
    <cfRule type="expression" dxfId="183" priority="29" stopIfTrue="1">
      <formula>MOD($K$46, $E$46)&gt;0</formula>
    </cfRule>
  </conditionalFormatting>
  <conditionalFormatting sqref="K47">
    <cfRule type="expression" dxfId="182" priority="30" stopIfTrue="1">
      <formula>MOD($K$47, $E$47)&gt;0</formula>
    </cfRule>
  </conditionalFormatting>
  <conditionalFormatting sqref="K48">
    <cfRule type="expression" dxfId="181" priority="31" stopIfTrue="1">
      <formula>MOD($K$48, $E$48)&gt;0</formula>
    </cfRule>
  </conditionalFormatting>
  <conditionalFormatting sqref="K49">
    <cfRule type="expression" dxfId="180" priority="32" stopIfTrue="1">
      <formula>MOD($K$49, $E$49)&gt;0</formula>
    </cfRule>
  </conditionalFormatting>
  <conditionalFormatting sqref="K51">
    <cfRule type="expression" dxfId="179" priority="33" stopIfTrue="1">
      <formula>MOD($K$51, $E$51)&gt;0</formula>
    </cfRule>
  </conditionalFormatting>
  <conditionalFormatting sqref="K52">
    <cfRule type="expression" dxfId="178" priority="34" stopIfTrue="1">
      <formula>MOD($K$52, $E$52)&gt;0</formula>
    </cfRule>
  </conditionalFormatting>
  <conditionalFormatting sqref="K53">
    <cfRule type="expression" dxfId="177" priority="35" stopIfTrue="1">
      <formula>MOD($K$53, $E$53)&gt;0</formula>
    </cfRule>
  </conditionalFormatting>
  <conditionalFormatting sqref="K54">
    <cfRule type="expression" dxfId="176" priority="36" stopIfTrue="1">
      <formula>MOD($K$54, $E$54)&gt;0</formula>
    </cfRule>
  </conditionalFormatting>
  <conditionalFormatting sqref="K55">
    <cfRule type="expression" dxfId="175" priority="37" stopIfTrue="1">
      <formula>MOD($K$55, $E$55)&gt;0</formula>
    </cfRule>
  </conditionalFormatting>
  <conditionalFormatting sqref="K56">
    <cfRule type="expression" dxfId="174" priority="38" stopIfTrue="1">
      <formula>MOD($K$56, $E$56)&gt;0</formula>
    </cfRule>
  </conditionalFormatting>
  <conditionalFormatting sqref="K57">
    <cfRule type="expression" dxfId="173" priority="39" stopIfTrue="1">
      <formula>MOD($K$57, $E$57)&gt;0</formula>
    </cfRule>
  </conditionalFormatting>
  <conditionalFormatting sqref="K58">
    <cfRule type="expression" dxfId="172" priority="40" stopIfTrue="1">
      <formula>MOD($K$58, $E$58)&gt;0</formula>
    </cfRule>
  </conditionalFormatting>
  <conditionalFormatting sqref="K59">
    <cfRule type="expression" dxfId="171" priority="41" stopIfTrue="1">
      <formula>MOD($K$59, $E$59)&gt;0</formula>
    </cfRule>
  </conditionalFormatting>
  <conditionalFormatting sqref="K62">
    <cfRule type="expression" dxfId="170" priority="42" stopIfTrue="1">
      <formula>MOD($K$62, $E$62)&gt;0</formula>
    </cfRule>
  </conditionalFormatting>
  <conditionalFormatting sqref="K64">
    <cfRule type="expression" dxfId="169" priority="43" stopIfTrue="1">
      <formula>MOD($K$64, $E$64)&gt;0</formula>
    </cfRule>
  </conditionalFormatting>
  <conditionalFormatting sqref="K65">
    <cfRule type="expression" dxfId="168" priority="44" stopIfTrue="1">
      <formula>MOD($K$65, $E$65)&gt;0</formula>
    </cfRule>
  </conditionalFormatting>
  <conditionalFormatting sqref="K66">
    <cfRule type="expression" dxfId="167" priority="45" stopIfTrue="1">
      <formula>MOD($K$66, $E$66)&gt;0</formula>
    </cfRule>
  </conditionalFormatting>
  <conditionalFormatting sqref="K69">
    <cfRule type="expression" dxfId="166" priority="46" stopIfTrue="1">
      <formula>MOD($K$69, $E$69)&gt;0</formula>
    </cfRule>
  </conditionalFormatting>
  <conditionalFormatting sqref="K71">
    <cfRule type="expression" dxfId="165" priority="47" stopIfTrue="1">
      <formula>MOD($K$71, $E$71)&gt;0</formula>
    </cfRule>
  </conditionalFormatting>
  <conditionalFormatting sqref="K72">
    <cfRule type="expression" dxfId="164" priority="48" stopIfTrue="1">
      <formula>MOD($K$72, $E$72)&gt;0</formula>
    </cfRule>
  </conditionalFormatting>
  <conditionalFormatting sqref="K73">
    <cfRule type="expression" dxfId="163" priority="49" stopIfTrue="1">
      <formula>MOD($K$73, $E$73)&gt;0</formula>
    </cfRule>
  </conditionalFormatting>
  <conditionalFormatting sqref="K74">
    <cfRule type="expression" dxfId="162" priority="50" stopIfTrue="1">
      <formula>MOD($K$74, $E$74)&gt;0</formula>
    </cfRule>
  </conditionalFormatting>
  <conditionalFormatting sqref="K75">
    <cfRule type="expression" dxfId="161" priority="51" stopIfTrue="1">
      <formula>MOD($K$75, $E$75)&gt;0</formula>
    </cfRule>
  </conditionalFormatting>
  <conditionalFormatting sqref="K76">
    <cfRule type="expression" dxfId="160" priority="52" stopIfTrue="1">
      <formula>MOD($K$76, $E$76)&gt;0</formula>
    </cfRule>
  </conditionalFormatting>
  <conditionalFormatting sqref="K77">
    <cfRule type="expression" dxfId="159" priority="53" stopIfTrue="1">
      <formula>MOD($K$77, $E$77)&gt;0</formula>
    </cfRule>
  </conditionalFormatting>
  <conditionalFormatting sqref="K78">
    <cfRule type="expression" dxfId="158" priority="54" stopIfTrue="1">
      <formula>MOD($K$78, $E$78)&gt;0</formula>
    </cfRule>
  </conditionalFormatting>
  <conditionalFormatting sqref="K79">
    <cfRule type="expression" dxfId="157" priority="55" stopIfTrue="1">
      <formula>MOD($K$79, $E$79)&gt;0</formula>
    </cfRule>
  </conditionalFormatting>
  <conditionalFormatting sqref="K80">
    <cfRule type="expression" dxfId="156" priority="56" stopIfTrue="1">
      <formula>MOD($K$80, $E$80)&gt;0</formula>
    </cfRule>
  </conditionalFormatting>
  <conditionalFormatting sqref="K81">
    <cfRule type="expression" dxfId="155" priority="57" stopIfTrue="1">
      <formula>MOD($K$81, $E$81)&gt;0</formula>
    </cfRule>
  </conditionalFormatting>
  <conditionalFormatting sqref="K82">
    <cfRule type="expression" dxfId="154" priority="58" stopIfTrue="1">
      <formula>MOD($K$82, $E$82)&gt;0</formula>
    </cfRule>
  </conditionalFormatting>
  <conditionalFormatting sqref="K83">
    <cfRule type="expression" dxfId="153" priority="59" stopIfTrue="1">
      <formula>MOD($K$83, $E$83)&gt;0</formula>
    </cfRule>
  </conditionalFormatting>
  <conditionalFormatting sqref="K84">
    <cfRule type="expression" dxfId="152" priority="60" stopIfTrue="1">
      <formula>MOD($K$84, $E$84)&gt;0</formula>
    </cfRule>
  </conditionalFormatting>
  <conditionalFormatting sqref="K85">
    <cfRule type="expression" dxfId="151" priority="61" stopIfTrue="1">
      <formula>MOD($K$85, $E$85)&gt;0</formula>
    </cfRule>
  </conditionalFormatting>
  <conditionalFormatting sqref="K86">
    <cfRule type="expression" dxfId="150" priority="62" stopIfTrue="1">
      <formula>MOD($K$86, $E$86)&gt;0</formula>
    </cfRule>
  </conditionalFormatting>
  <conditionalFormatting sqref="K87">
    <cfRule type="expression" dxfId="149" priority="63" stopIfTrue="1">
      <formula>MOD($K$87, $E$87)&gt;0</formula>
    </cfRule>
  </conditionalFormatting>
  <conditionalFormatting sqref="K88">
    <cfRule type="expression" dxfId="148" priority="64" stopIfTrue="1">
      <formula>MOD($K$88, $E$88)&gt;0</formula>
    </cfRule>
  </conditionalFormatting>
  <conditionalFormatting sqref="K89">
    <cfRule type="expression" dxfId="147" priority="65" stopIfTrue="1">
      <formula>MOD($K$89, $E$89)&gt;0</formula>
    </cfRule>
  </conditionalFormatting>
  <conditionalFormatting sqref="K90">
    <cfRule type="expression" dxfId="146" priority="66" stopIfTrue="1">
      <formula>MOD($K$90, $E$90)&gt;0</formula>
    </cfRule>
  </conditionalFormatting>
  <conditionalFormatting sqref="K91">
    <cfRule type="expression" dxfId="145" priority="67" stopIfTrue="1">
      <formula>MOD($K$91, $E$91)&gt;0</formula>
    </cfRule>
  </conditionalFormatting>
  <conditionalFormatting sqref="K92">
    <cfRule type="expression" dxfId="144" priority="68" stopIfTrue="1">
      <formula>MOD($K$92, $E$92)&gt;0</formula>
    </cfRule>
  </conditionalFormatting>
  <conditionalFormatting sqref="K93">
    <cfRule type="expression" dxfId="143" priority="69" stopIfTrue="1">
      <formula>MOD($K$93, $E$93)&gt;0</formula>
    </cfRule>
  </conditionalFormatting>
  <conditionalFormatting sqref="K94">
    <cfRule type="expression" dxfId="142" priority="70" stopIfTrue="1">
      <formula>MOD($K$94, $E$94)&gt;0</formula>
    </cfRule>
  </conditionalFormatting>
  <conditionalFormatting sqref="K95">
    <cfRule type="expression" dxfId="141" priority="71" stopIfTrue="1">
      <formula>MOD($K$95, $E$95)&gt;0</formula>
    </cfRule>
  </conditionalFormatting>
  <conditionalFormatting sqref="K96">
    <cfRule type="expression" dxfId="140" priority="72" stopIfTrue="1">
      <formula>MOD($K$96, $E$96)&gt;0</formula>
    </cfRule>
  </conditionalFormatting>
  <conditionalFormatting sqref="K98">
    <cfRule type="expression" dxfId="139" priority="73" stopIfTrue="1">
      <formula>MOD($K$98, $E$98)&gt;0</formula>
    </cfRule>
  </conditionalFormatting>
  <conditionalFormatting sqref="K99">
    <cfRule type="expression" dxfId="138" priority="74" stopIfTrue="1">
      <formula>MOD($K$99, $E$99)&gt;0</formula>
    </cfRule>
  </conditionalFormatting>
  <conditionalFormatting sqref="K100">
    <cfRule type="expression" dxfId="137" priority="75" stopIfTrue="1">
      <formula>MOD($K$100, $E$100)&gt;0</formula>
    </cfRule>
  </conditionalFormatting>
  <conditionalFormatting sqref="K101">
    <cfRule type="expression" dxfId="136" priority="76" stopIfTrue="1">
      <formula>MOD($K$101, $E$101)&gt;0</formula>
    </cfRule>
  </conditionalFormatting>
  <conditionalFormatting sqref="K102">
    <cfRule type="expression" dxfId="135" priority="77" stopIfTrue="1">
      <formula>MOD($K$102, $E$102)&gt;0</formula>
    </cfRule>
  </conditionalFormatting>
  <conditionalFormatting sqref="K103">
    <cfRule type="expression" dxfId="134" priority="78" stopIfTrue="1">
      <formula>MOD($K$103, $E$103)&gt;0</formula>
    </cfRule>
  </conditionalFormatting>
  <conditionalFormatting sqref="K105">
    <cfRule type="expression" dxfId="133" priority="79" stopIfTrue="1">
      <formula>MOD($K$105, $E$105)&gt;0</formula>
    </cfRule>
  </conditionalFormatting>
  <conditionalFormatting sqref="K106">
    <cfRule type="expression" dxfId="132" priority="80" stopIfTrue="1">
      <formula>MOD($K$106, $E$106)&gt;0</formula>
    </cfRule>
  </conditionalFormatting>
  <conditionalFormatting sqref="K107">
    <cfRule type="expression" dxfId="131" priority="81" stopIfTrue="1">
      <formula>MOD($K$107, $E$107)&gt;0</formula>
    </cfRule>
  </conditionalFormatting>
  <conditionalFormatting sqref="K108">
    <cfRule type="expression" dxfId="130" priority="82" stopIfTrue="1">
      <formula>MOD($K$108, $E$108)&gt;0</formula>
    </cfRule>
  </conditionalFormatting>
  <conditionalFormatting sqref="K109">
    <cfRule type="expression" dxfId="129" priority="83" stopIfTrue="1">
      <formula>MOD($K$109, $E$109)&gt;0</formula>
    </cfRule>
  </conditionalFormatting>
  <conditionalFormatting sqref="K110">
    <cfRule type="expression" dxfId="128" priority="84" stopIfTrue="1">
      <formula>MOD($K$110, $E$110)&gt;0</formula>
    </cfRule>
  </conditionalFormatting>
  <conditionalFormatting sqref="K111">
    <cfRule type="expression" dxfId="127" priority="85" stopIfTrue="1">
      <formula>MOD($K$111, $E$111)&gt;0</formula>
    </cfRule>
  </conditionalFormatting>
  <conditionalFormatting sqref="K112">
    <cfRule type="expression" dxfId="126" priority="86" stopIfTrue="1">
      <formula>MOD($K$112, $E$112)&gt;0</formula>
    </cfRule>
  </conditionalFormatting>
  <conditionalFormatting sqref="K115">
    <cfRule type="expression" dxfId="125" priority="87" stopIfTrue="1">
      <formula>MOD($K$115, $E$115)&gt;0</formula>
    </cfRule>
  </conditionalFormatting>
  <conditionalFormatting sqref="K116">
    <cfRule type="expression" dxfId="124" priority="88" stopIfTrue="1">
      <formula>MOD($K$116, $E$116)&gt;0</formula>
    </cfRule>
  </conditionalFormatting>
  <conditionalFormatting sqref="K117">
    <cfRule type="expression" dxfId="123" priority="89" stopIfTrue="1">
      <formula>MOD($K$117, $E$117)&gt;0</formula>
    </cfRule>
  </conditionalFormatting>
  <conditionalFormatting sqref="K118">
    <cfRule type="expression" dxfId="122" priority="90" stopIfTrue="1">
      <formula>MOD($K$118, $E$118)&gt;0</formula>
    </cfRule>
  </conditionalFormatting>
  <conditionalFormatting sqref="K120">
    <cfRule type="expression" dxfId="121" priority="91" stopIfTrue="1">
      <formula>MOD($K$120, $E$120)&gt;0</formula>
    </cfRule>
  </conditionalFormatting>
  <conditionalFormatting sqref="K121">
    <cfRule type="expression" dxfId="120" priority="92" stopIfTrue="1">
      <formula>MOD($K$121, $E$121)&gt;0</formula>
    </cfRule>
  </conditionalFormatting>
  <conditionalFormatting sqref="K122">
    <cfRule type="expression" dxfId="119" priority="93" stopIfTrue="1">
      <formula>MOD($K$122, $E$122)&gt;0</formula>
    </cfRule>
  </conditionalFormatting>
  <conditionalFormatting sqref="K123">
    <cfRule type="expression" dxfId="118" priority="94" stopIfTrue="1">
      <formula>MOD($K$123, $E$123)&gt;0</formula>
    </cfRule>
  </conditionalFormatting>
  <conditionalFormatting sqref="K126">
    <cfRule type="expression" dxfId="117" priority="95" stopIfTrue="1">
      <formula>MOD($K$126, $E$126)&gt;0</formula>
    </cfRule>
  </conditionalFormatting>
  <conditionalFormatting sqref="K127">
    <cfRule type="expression" dxfId="116" priority="96" stopIfTrue="1">
      <formula>MOD($K$127, $E$127)&gt;0</formula>
    </cfRule>
  </conditionalFormatting>
  <conditionalFormatting sqref="K128">
    <cfRule type="expression" dxfId="115" priority="97" stopIfTrue="1">
      <formula>MOD($K$128, $E$128)&gt;0</formula>
    </cfRule>
  </conditionalFormatting>
  <conditionalFormatting sqref="K129">
    <cfRule type="expression" dxfId="114" priority="98" stopIfTrue="1">
      <formula>MOD($K$129, $E$129)&gt;0</formula>
    </cfRule>
  </conditionalFormatting>
  <conditionalFormatting sqref="K130">
    <cfRule type="expression" dxfId="113" priority="99" stopIfTrue="1">
      <formula>MOD($K$130, $E$130)&gt;0</formula>
    </cfRule>
  </conditionalFormatting>
  <conditionalFormatting sqref="K131">
    <cfRule type="expression" dxfId="112" priority="100" stopIfTrue="1">
      <formula>MOD($K$131, $E$131)&gt;0</formula>
    </cfRule>
  </conditionalFormatting>
  <conditionalFormatting sqref="K132">
    <cfRule type="expression" dxfId="111" priority="101" stopIfTrue="1">
      <formula>MOD($K$132, $E$132)&gt;0</formula>
    </cfRule>
  </conditionalFormatting>
  <conditionalFormatting sqref="K133">
    <cfRule type="expression" dxfId="110" priority="102" stopIfTrue="1">
      <formula>MOD($K$133, $E$133)&gt;0</formula>
    </cfRule>
  </conditionalFormatting>
  <conditionalFormatting sqref="K134">
    <cfRule type="expression" dxfId="109" priority="103" stopIfTrue="1">
      <formula>MOD($K$134, $E$134)&gt;0</formula>
    </cfRule>
  </conditionalFormatting>
  <conditionalFormatting sqref="K135">
    <cfRule type="expression" dxfId="108" priority="104" stopIfTrue="1">
      <formula>MOD($K$135, $E$135)&gt;0</formula>
    </cfRule>
  </conditionalFormatting>
  <conditionalFormatting sqref="K136">
    <cfRule type="expression" dxfId="107" priority="105" stopIfTrue="1">
      <formula>MOD($K$136, $E$136)&gt;0</formula>
    </cfRule>
  </conditionalFormatting>
  <conditionalFormatting sqref="K138">
    <cfRule type="expression" dxfId="106" priority="106" stopIfTrue="1">
      <formula>MOD($K$138, $E$138)&gt;0</formula>
    </cfRule>
  </conditionalFormatting>
  <conditionalFormatting sqref="K139">
    <cfRule type="expression" dxfId="105" priority="107" stopIfTrue="1">
      <formula>MOD($K$139, $E$139)&gt;0</formula>
    </cfRule>
  </conditionalFormatting>
  <conditionalFormatting sqref="K140">
    <cfRule type="expression" dxfId="104" priority="108" stopIfTrue="1">
      <formula>MOD($K$140, $E$140)&gt;0</formula>
    </cfRule>
  </conditionalFormatting>
  <conditionalFormatting sqref="K141">
    <cfRule type="expression" dxfId="103" priority="109" stopIfTrue="1">
      <formula>MOD($K$141, $E$141)&gt;0</formula>
    </cfRule>
  </conditionalFormatting>
  <conditionalFormatting sqref="K142">
    <cfRule type="expression" dxfId="102" priority="110" stopIfTrue="1">
      <formula>MOD($K$142, $E$142)&gt;0</formula>
    </cfRule>
  </conditionalFormatting>
  <conditionalFormatting sqref="K143">
    <cfRule type="expression" dxfId="101" priority="111" stopIfTrue="1">
      <formula>MOD($K$143, $E$143)&gt;0</formula>
    </cfRule>
  </conditionalFormatting>
  <conditionalFormatting sqref="K144">
    <cfRule type="expression" dxfId="100" priority="112" stopIfTrue="1">
      <formula>MOD($K$144, $E$144)&gt;0</formula>
    </cfRule>
  </conditionalFormatting>
  <conditionalFormatting sqref="K145">
    <cfRule type="expression" dxfId="99" priority="113" stopIfTrue="1">
      <formula>MOD($K$145, $E$145)&gt;0</formula>
    </cfRule>
  </conditionalFormatting>
  <conditionalFormatting sqref="K147">
    <cfRule type="expression" dxfId="98" priority="114" stopIfTrue="1">
      <formula>MOD($K$147, $E$147)&gt;0</formula>
    </cfRule>
  </conditionalFormatting>
  <conditionalFormatting sqref="K148">
    <cfRule type="expression" dxfId="97" priority="115" stopIfTrue="1">
      <formula>MOD($K$148, $E$148)&gt;0</formula>
    </cfRule>
  </conditionalFormatting>
  <conditionalFormatting sqref="K149">
    <cfRule type="expression" dxfId="96" priority="116" stopIfTrue="1">
      <formula>MOD($K$149, $E$149)&gt;0</formula>
    </cfRule>
  </conditionalFormatting>
  <conditionalFormatting sqref="K150">
    <cfRule type="expression" dxfId="95" priority="117" stopIfTrue="1">
      <formula>MOD($K$150, $E$150)&gt;0</formula>
    </cfRule>
  </conditionalFormatting>
  <conditionalFormatting sqref="K151">
    <cfRule type="expression" dxfId="94" priority="118" stopIfTrue="1">
      <formula>MOD($K$151, $E$151)&gt;0</formula>
    </cfRule>
  </conditionalFormatting>
  <conditionalFormatting sqref="K152">
    <cfRule type="expression" dxfId="93" priority="119" stopIfTrue="1">
      <formula>MOD($K$152, $E$152)&gt;0</formula>
    </cfRule>
  </conditionalFormatting>
  <conditionalFormatting sqref="K153">
    <cfRule type="expression" dxfId="92" priority="120" stopIfTrue="1">
      <formula>MOD($K$153, $E$153)&gt;0</formula>
    </cfRule>
  </conditionalFormatting>
  <conditionalFormatting sqref="K155">
    <cfRule type="expression" dxfId="91" priority="121" stopIfTrue="1">
      <formula>MOD($K$155, $E$155)&gt;0</formula>
    </cfRule>
  </conditionalFormatting>
  <conditionalFormatting sqref="K156">
    <cfRule type="expression" dxfId="90" priority="122" stopIfTrue="1">
      <formula>MOD($K$156, $E$156)&gt;0</formula>
    </cfRule>
  </conditionalFormatting>
  <conditionalFormatting sqref="K157">
    <cfRule type="expression" dxfId="89" priority="123" stopIfTrue="1">
      <formula>MOD($K$157, $E$157)&gt;0</formula>
    </cfRule>
  </conditionalFormatting>
  <conditionalFormatting sqref="K158">
    <cfRule type="expression" dxfId="88" priority="124" stopIfTrue="1">
      <formula>MOD($K$158, $E$158)&gt;0</formula>
    </cfRule>
  </conditionalFormatting>
  <conditionalFormatting sqref="K159">
    <cfRule type="expression" dxfId="87" priority="125" stopIfTrue="1">
      <formula>MOD($K$159, $E$159)&gt;0</formula>
    </cfRule>
  </conditionalFormatting>
  <conditionalFormatting sqref="K161">
    <cfRule type="expression" dxfId="86" priority="126" stopIfTrue="1">
      <formula>MOD($K$161, $E$161)&gt;0</formula>
    </cfRule>
  </conditionalFormatting>
  <conditionalFormatting sqref="K164">
    <cfRule type="expression" dxfId="85" priority="127" stopIfTrue="1">
      <formula>MOD($K$164, $E$164)&gt;0</formula>
    </cfRule>
  </conditionalFormatting>
  <conditionalFormatting sqref="K165">
    <cfRule type="expression" dxfId="84" priority="128" stopIfTrue="1">
      <formula>MOD($K$165, $E$165)&gt;0</formula>
    </cfRule>
  </conditionalFormatting>
  <conditionalFormatting sqref="K168">
    <cfRule type="expression" dxfId="83" priority="129" stopIfTrue="1">
      <formula>MOD($K$168, $E$168)&gt;0</formula>
    </cfRule>
  </conditionalFormatting>
  <conditionalFormatting sqref="K169">
    <cfRule type="expression" dxfId="82" priority="130" stopIfTrue="1">
      <formula>MOD($K$169, $E$169)&gt;0</formula>
    </cfRule>
  </conditionalFormatting>
  <conditionalFormatting sqref="K170">
    <cfRule type="expression" dxfId="81" priority="131" stopIfTrue="1">
      <formula>MOD($K$170, $E$170)&gt;0</formula>
    </cfRule>
  </conditionalFormatting>
  <conditionalFormatting sqref="K171">
    <cfRule type="expression" dxfId="80" priority="132" stopIfTrue="1">
      <formula>MOD($K$171, $E$171)&gt;0</formula>
    </cfRule>
  </conditionalFormatting>
  <conditionalFormatting sqref="K172">
    <cfRule type="expression" dxfId="79" priority="133" stopIfTrue="1">
      <formula>MOD($K$172, $E$172)&gt;0</formula>
    </cfRule>
  </conditionalFormatting>
  <conditionalFormatting sqref="K173">
    <cfRule type="expression" dxfId="78" priority="134" stopIfTrue="1">
      <formula>MOD($K$173, $E$173)&gt;0</formula>
    </cfRule>
  </conditionalFormatting>
  <conditionalFormatting sqref="K174">
    <cfRule type="expression" dxfId="77" priority="135" stopIfTrue="1">
      <formula>MOD($K$174, $E$174)&gt;0</formula>
    </cfRule>
  </conditionalFormatting>
  <conditionalFormatting sqref="K175">
    <cfRule type="expression" dxfId="76" priority="136" stopIfTrue="1">
      <formula>MOD($K$175, $E$175)&gt;0</formula>
    </cfRule>
  </conditionalFormatting>
  <conditionalFormatting sqref="K176">
    <cfRule type="expression" dxfId="75" priority="137" stopIfTrue="1">
      <formula>MOD($K$176, $E$176)&gt;0</formula>
    </cfRule>
  </conditionalFormatting>
  <conditionalFormatting sqref="K177">
    <cfRule type="expression" dxfId="74" priority="138" stopIfTrue="1">
      <formula>MOD($K$177, $E$177)&gt;0</formula>
    </cfRule>
  </conditionalFormatting>
  <conditionalFormatting sqref="K178">
    <cfRule type="expression" dxfId="73" priority="139" stopIfTrue="1">
      <formula>MOD($K$178, $E$178)&gt;0</formula>
    </cfRule>
  </conditionalFormatting>
  <conditionalFormatting sqref="K179">
    <cfRule type="expression" dxfId="72" priority="140" stopIfTrue="1">
      <formula>MOD($K$179, $E$179)&gt;0</formula>
    </cfRule>
  </conditionalFormatting>
  <conditionalFormatting sqref="K180">
    <cfRule type="expression" dxfId="71" priority="141" stopIfTrue="1">
      <formula>MOD($K$180, $E$180)&gt;0</formula>
    </cfRule>
  </conditionalFormatting>
  <conditionalFormatting sqref="K181">
    <cfRule type="expression" dxfId="70" priority="142" stopIfTrue="1">
      <formula>MOD($K$181, $E$181)&gt;0</formula>
    </cfRule>
  </conditionalFormatting>
  <conditionalFormatting sqref="K182">
    <cfRule type="expression" dxfId="69" priority="143" stopIfTrue="1">
      <formula>MOD($K$182, $E$182)&gt;0</formula>
    </cfRule>
  </conditionalFormatting>
  <conditionalFormatting sqref="K183">
    <cfRule type="expression" dxfId="68" priority="144" stopIfTrue="1">
      <formula>MOD($K$183, $E$183)&gt;0</formula>
    </cfRule>
  </conditionalFormatting>
  <conditionalFormatting sqref="K184">
    <cfRule type="expression" dxfId="67" priority="145" stopIfTrue="1">
      <formula>MOD($K$184, $E$184)&gt;0</formula>
    </cfRule>
  </conditionalFormatting>
  <conditionalFormatting sqref="K185">
    <cfRule type="expression" dxfId="66" priority="146" stopIfTrue="1">
      <formula>MOD($K$185, $E$185)&gt;0</formula>
    </cfRule>
  </conditionalFormatting>
  <conditionalFormatting sqref="K187">
    <cfRule type="expression" dxfId="65" priority="147" stopIfTrue="1">
      <formula>MOD($K$187, $E$187)&gt;0</formula>
    </cfRule>
  </conditionalFormatting>
  <conditionalFormatting sqref="K188">
    <cfRule type="expression" dxfId="64" priority="148" stopIfTrue="1">
      <formula>MOD($K$188, $E$188)&gt;0</formula>
    </cfRule>
  </conditionalFormatting>
  <conditionalFormatting sqref="K189">
    <cfRule type="expression" dxfId="63" priority="149" stopIfTrue="1">
      <formula>MOD($K$189, $E$189)&gt;0</formula>
    </cfRule>
  </conditionalFormatting>
  <conditionalFormatting sqref="K190">
    <cfRule type="expression" dxfId="62" priority="150" stopIfTrue="1">
      <formula>MOD($K$190, $E$190)&gt;0</formula>
    </cfRule>
  </conditionalFormatting>
  <conditionalFormatting sqref="K191">
    <cfRule type="expression" dxfId="61" priority="151" stopIfTrue="1">
      <formula>MOD($K$191, $E$191)&gt;0</formula>
    </cfRule>
  </conditionalFormatting>
  <conditionalFormatting sqref="K192">
    <cfRule type="expression" dxfId="60" priority="152" stopIfTrue="1">
      <formula>MOD($K$192, $E$192)&gt;0</formula>
    </cfRule>
  </conditionalFormatting>
  <conditionalFormatting sqref="K193">
    <cfRule type="expression" dxfId="59" priority="153" stopIfTrue="1">
      <formula>MOD($K$193, $E$193)&gt;0</formula>
    </cfRule>
  </conditionalFormatting>
  <conditionalFormatting sqref="K194">
    <cfRule type="expression" dxfId="58" priority="154" stopIfTrue="1">
      <formula>MOD($K$194, $E$194)&gt;0</formula>
    </cfRule>
  </conditionalFormatting>
  <conditionalFormatting sqref="K195">
    <cfRule type="expression" dxfId="57" priority="155" stopIfTrue="1">
      <formula>MOD($K$195, $E$195)&gt;0</formula>
    </cfRule>
  </conditionalFormatting>
  <conditionalFormatting sqref="K196">
    <cfRule type="expression" dxfId="56" priority="156" stopIfTrue="1">
      <formula>MOD($K$196, $E$196)&gt;0</formula>
    </cfRule>
  </conditionalFormatting>
  <conditionalFormatting sqref="K197">
    <cfRule type="expression" dxfId="55" priority="157" stopIfTrue="1">
      <formula>MOD($K$197, $E$197)&gt;0</formula>
    </cfRule>
  </conditionalFormatting>
  <conditionalFormatting sqref="K198">
    <cfRule type="expression" dxfId="54" priority="158" stopIfTrue="1">
      <formula>MOD($K$198, $E$198)&gt;0</formula>
    </cfRule>
  </conditionalFormatting>
  <conditionalFormatting sqref="K199">
    <cfRule type="expression" dxfId="53" priority="159" stopIfTrue="1">
      <formula>MOD($K$199, $E$199)&gt;0</formula>
    </cfRule>
  </conditionalFormatting>
  <conditionalFormatting sqref="K200">
    <cfRule type="expression" dxfId="52" priority="160" stopIfTrue="1">
      <formula>MOD($K$200, $E$200)&gt;0</formula>
    </cfRule>
  </conditionalFormatting>
  <conditionalFormatting sqref="K201">
    <cfRule type="expression" dxfId="51" priority="161" stopIfTrue="1">
      <formula>MOD($K$201, $E$201)&gt;0</formula>
    </cfRule>
  </conditionalFormatting>
  <conditionalFormatting sqref="K202">
    <cfRule type="expression" dxfId="50" priority="162" stopIfTrue="1">
      <formula>MOD($K$202, $E$202)&gt;0</formula>
    </cfRule>
  </conditionalFormatting>
  <conditionalFormatting sqref="K203">
    <cfRule type="expression" dxfId="49" priority="163" stopIfTrue="1">
      <formula>MOD($K$203, $E$203)&gt;0</formula>
    </cfRule>
  </conditionalFormatting>
  <conditionalFormatting sqref="K204">
    <cfRule type="expression" dxfId="48" priority="164" stopIfTrue="1">
      <formula>MOD($K$204, $E$204)&gt;0</formula>
    </cfRule>
  </conditionalFormatting>
  <conditionalFormatting sqref="K205">
    <cfRule type="expression" dxfId="47" priority="165" stopIfTrue="1">
      <formula>MOD($K$205, $E$205)&gt;0</formula>
    </cfRule>
  </conditionalFormatting>
  <conditionalFormatting sqref="K206">
    <cfRule type="expression" dxfId="46" priority="166" stopIfTrue="1">
      <formula>MOD($K$206, $E$206)&gt;0</formula>
    </cfRule>
  </conditionalFormatting>
  <conditionalFormatting sqref="K208">
    <cfRule type="expression" dxfId="45" priority="167" stopIfTrue="1">
      <formula>MOD($K$208, $E$208)&gt;0</formula>
    </cfRule>
  </conditionalFormatting>
  <conditionalFormatting sqref="K209">
    <cfRule type="expression" dxfId="44" priority="168" stopIfTrue="1">
      <formula>MOD($K$209, $E$209)&gt;0</formula>
    </cfRule>
  </conditionalFormatting>
  <conditionalFormatting sqref="K210">
    <cfRule type="expression" dxfId="43" priority="169" stopIfTrue="1">
      <formula>MOD($K$210, $E$210)&gt;0</formula>
    </cfRule>
  </conditionalFormatting>
  <conditionalFormatting sqref="K211">
    <cfRule type="expression" dxfId="42" priority="170" stopIfTrue="1">
      <formula>MOD($K$211, $E$211)&gt;0</formula>
    </cfRule>
  </conditionalFormatting>
  <conditionalFormatting sqref="K212">
    <cfRule type="expression" dxfId="41" priority="171" stopIfTrue="1">
      <formula>MOD($K$212, $E$212)&gt;0</formula>
    </cfRule>
  </conditionalFormatting>
  <conditionalFormatting sqref="K213">
    <cfRule type="expression" dxfId="40" priority="172" stopIfTrue="1">
      <formula>MOD($K$213, $E$213)&gt;0</formula>
    </cfRule>
  </conditionalFormatting>
  <conditionalFormatting sqref="K214">
    <cfRule type="expression" dxfId="39" priority="173" stopIfTrue="1">
      <formula>MOD($K$214, $E$214)&gt;0</formula>
    </cfRule>
  </conditionalFormatting>
  <conditionalFormatting sqref="K215">
    <cfRule type="expression" dxfId="38" priority="174" stopIfTrue="1">
      <formula>MOD($K$215, $E$215)&gt;0</formula>
    </cfRule>
  </conditionalFormatting>
  <conditionalFormatting sqref="K216">
    <cfRule type="expression" dxfId="37" priority="175" stopIfTrue="1">
      <formula>MOD($K$216, $E$216)&gt;0</formula>
    </cfRule>
  </conditionalFormatting>
  <conditionalFormatting sqref="K217">
    <cfRule type="expression" dxfId="36" priority="176" stopIfTrue="1">
      <formula>MOD($K$217, $E$217)&gt;0</formula>
    </cfRule>
  </conditionalFormatting>
  <conditionalFormatting sqref="K218">
    <cfRule type="expression" dxfId="35" priority="177" stopIfTrue="1">
      <formula>MOD($K$218, $E$218)&gt;0</formula>
    </cfRule>
  </conditionalFormatting>
  <conditionalFormatting sqref="K219">
    <cfRule type="expression" dxfId="34" priority="178" stopIfTrue="1">
      <formula>MOD($K$219, $E$219)&gt;0</formula>
    </cfRule>
  </conditionalFormatting>
  <conditionalFormatting sqref="K220">
    <cfRule type="expression" dxfId="33" priority="179" stopIfTrue="1">
      <formula>MOD($K$220, $E$220)&gt;0</formula>
    </cfRule>
  </conditionalFormatting>
  <conditionalFormatting sqref="K221">
    <cfRule type="expression" dxfId="32" priority="180" stopIfTrue="1">
      <formula>MOD($K$221, $E$221)&gt;0</formula>
    </cfRule>
  </conditionalFormatting>
  <conditionalFormatting sqref="K222">
    <cfRule type="expression" dxfId="31" priority="181" stopIfTrue="1">
      <formula>MOD($K$222, $E$222)&gt;0</formula>
    </cfRule>
  </conditionalFormatting>
  <conditionalFormatting sqref="K224">
    <cfRule type="expression" dxfId="30" priority="182" stopIfTrue="1">
      <formula>MOD($K$224, $E$224)&gt;0</formula>
    </cfRule>
  </conditionalFormatting>
  <conditionalFormatting sqref="K225">
    <cfRule type="expression" dxfId="29" priority="183" stopIfTrue="1">
      <formula>MOD($K$225, $E$225)&gt;0</formula>
    </cfRule>
  </conditionalFormatting>
  <conditionalFormatting sqref="K226">
    <cfRule type="expression" dxfId="28" priority="184" stopIfTrue="1">
      <formula>MOD($K$226, $E$226)&gt;0</formula>
    </cfRule>
  </conditionalFormatting>
  <conditionalFormatting sqref="K227">
    <cfRule type="expression" dxfId="27" priority="185" stopIfTrue="1">
      <formula>MOD($K$227, $E$227)&gt;0</formula>
    </cfRule>
  </conditionalFormatting>
  <conditionalFormatting sqref="K228">
    <cfRule type="expression" dxfId="26" priority="186" stopIfTrue="1">
      <formula>MOD($K$228, $E$228)&gt;0</formula>
    </cfRule>
  </conditionalFormatting>
  <conditionalFormatting sqref="K229">
    <cfRule type="expression" dxfId="25" priority="187" stopIfTrue="1">
      <formula>MOD($K$229, $E$229)&gt;0</formula>
    </cfRule>
  </conditionalFormatting>
  <conditionalFormatting sqref="K232">
    <cfRule type="expression" dxfId="24" priority="188" stopIfTrue="1">
      <formula>MOD($K$232, $E$232)&gt;0</formula>
    </cfRule>
  </conditionalFormatting>
  <conditionalFormatting sqref="K233">
    <cfRule type="expression" dxfId="23" priority="189" stopIfTrue="1">
      <formula>MOD($K$233, $E$233)&gt;0</formula>
    </cfRule>
  </conditionalFormatting>
  <conditionalFormatting sqref="K234">
    <cfRule type="expression" dxfId="22" priority="190" stopIfTrue="1">
      <formula>MOD($K$234, $E$234)&gt;0</formula>
    </cfRule>
  </conditionalFormatting>
  <conditionalFormatting sqref="K235">
    <cfRule type="expression" dxfId="21" priority="191" stopIfTrue="1">
      <formula>MOD($K$235, $E$235)&gt;0</formula>
    </cfRule>
  </conditionalFormatting>
  <conditionalFormatting sqref="K236">
    <cfRule type="expression" dxfId="20" priority="192" stopIfTrue="1">
      <formula>MOD($K$236, $E$236)&gt;0</formula>
    </cfRule>
  </conditionalFormatting>
  <conditionalFormatting sqref="K237">
    <cfRule type="expression" dxfId="19" priority="193" stopIfTrue="1">
      <formula>MOD($K$237, $E$237)&gt;0</formula>
    </cfRule>
  </conditionalFormatting>
  <conditionalFormatting sqref="K238">
    <cfRule type="expression" dxfId="18" priority="194" stopIfTrue="1">
      <formula>MOD($K$238, $E$238)&gt;0</formula>
    </cfRule>
  </conditionalFormatting>
  <conditionalFormatting sqref="K239">
    <cfRule type="expression" dxfId="17" priority="195" stopIfTrue="1">
      <formula>MOD($K$239, $E$239)&gt;0</formula>
    </cfRule>
  </conditionalFormatting>
  <conditionalFormatting sqref="K240">
    <cfRule type="expression" dxfId="16" priority="196" stopIfTrue="1">
      <formula>MOD($K$240, $E$240)&gt;0</formula>
    </cfRule>
  </conditionalFormatting>
  <conditionalFormatting sqref="K241">
    <cfRule type="expression" dxfId="15" priority="197" stopIfTrue="1">
      <formula>MOD($K$241, $E$241)&gt;0</formula>
    </cfRule>
  </conditionalFormatting>
  <conditionalFormatting sqref="K242">
    <cfRule type="expression" dxfId="14" priority="198" stopIfTrue="1">
      <formula>MOD($K$242, $E$242)&gt;0</formula>
    </cfRule>
  </conditionalFormatting>
  <conditionalFormatting sqref="K243">
    <cfRule type="expression" dxfId="13" priority="199" stopIfTrue="1">
      <formula>MOD($K$243, $E$243)&gt;0</formula>
    </cfRule>
  </conditionalFormatting>
  <conditionalFormatting sqref="K244">
    <cfRule type="expression" dxfId="12" priority="200" stopIfTrue="1">
      <formula>MOD($K$244, $E$244)&gt;0</formula>
    </cfRule>
  </conditionalFormatting>
  <conditionalFormatting sqref="K245">
    <cfRule type="expression" dxfId="11" priority="201" stopIfTrue="1">
      <formula>MOD($K$245, $E$245)&gt;0</formula>
    </cfRule>
  </conditionalFormatting>
  <conditionalFormatting sqref="K247">
    <cfRule type="expression" dxfId="10" priority="202" stopIfTrue="1">
      <formula>MOD($K$247, $E$247)&gt;0</formula>
    </cfRule>
  </conditionalFormatting>
  <conditionalFormatting sqref="K248">
    <cfRule type="expression" dxfId="9" priority="203" stopIfTrue="1">
      <formula>MOD($K$248, $E$248)&gt;0</formula>
    </cfRule>
  </conditionalFormatting>
  <conditionalFormatting sqref="K251">
    <cfRule type="expression" dxfId="8" priority="204" stopIfTrue="1">
      <formula>MOD($K$251, $E$251)&gt;0</formula>
    </cfRule>
  </conditionalFormatting>
  <conditionalFormatting sqref="K252">
    <cfRule type="expression" dxfId="7" priority="205" stopIfTrue="1">
      <formula>MOD($K$252, $E$252)&gt;0</formula>
    </cfRule>
  </conditionalFormatting>
  <conditionalFormatting sqref="K254">
    <cfRule type="expression" dxfId="6" priority="206" stopIfTrue="1">
      <formula>MOD($K$254, $E$254)&gt;0</formula>
    </cfRule>
  </conditionalFormatting>
  <conditionalFormatting sqref="K255">
    <cfRule type="expression" dxfId="5" priority="207" stopIfTrue="1">
      <formula>MOD($K$255, $E$255)&gt;0</formula>
    </cfRule>
  </conditionalFormatting>
  <conditionalFormatting sqref="K256">
    <cfRule type="expression" dxfId="4" priority="208" stopIfTrue="1">
      <formula>MOD($K$256, $E$256)&gt;0</formula>
    </cfRule>
  </conditionalFormatting>
  <conditionalFormatting sqref="K257">
    <cfRule type="expression" dxfId="3" priority="209" stopIfTrue="1">
      <formula>MOD($K$257, $E$257)&gt;0</formula>
    </cfRule>
  </conditionalFormatting>
  <conditionalFormatting sqref="K259">
    <cfRule type="expression" dxfId="2" priority="210" stopIfTrue="1">
      <formula>MOD($K$259, $E$259)&gt;0</formula>
    </cfRule>
  </conditionalFormatting>
  <conditionalFormatting sqref="K260">
    <cfRule type="expression" dxfId="1" priority="211" stopIfTrue="1">
      <formula>MOD($K$260, $E$260)&gt;0</formula>
    </cfRule>
  </conditionalFormatting>
  <conditionalFormatting sqref="K261">
    <cfRule type="expression" dxfId="0" priority="212" stopIfTrue="1">
      <formula>MOD($K$261, $E$261)&gt;0</formula>
    </cfRule>
  </conditionalFormatting>
  <hyperlinks>
    <hyperlink ref="D14" r:id="rId1" tooltip="https://www.mykite.com.ru/sites/default/files/productphoto/K21-363-02_1.jpg" xr:uid="{49322508-BB66-4A98-B71C-851F6C0B94E9}"/>
    <hyperlink ref="D15" r:id="rId2" tooltip="https://www.mykite.com.ru/sites/default/files/productphoto/K21-363-03_1.jpg" xr:uid="{2E78A696-B5A1-45A0-8D64-F7A0306CD369}"/>
    <hyperlink ref="D16" r:id="rId3" tooltip="https://www.mykite.com.ru/sites/default/files/productphoto/K20-363-02.jpg" xr:uid="{56F59DC5-1818-4D88-AC71-52C60E4A56DC}"/>
    <hyperlink ref="D17" r:id="rId4" tooltip="https://www.mykite.com.ru/sites/default/files/productphoto/NS21-363_1.jpg" xr:uid="{B786B107-452A-478C-BEC0-A82CABCF178F}"/>
    <hyperlink ref="D18" r:id="rId5" tooltip="https://www.mykite.com.ru/sites/default/files/productphoto/K21-363-04_1.jpg" xr:uid="{D1E892D1-35A6-4185-9261-6E24CE353BEE}"/>
    <hyperlink ref="D19" r:id="rId6" tooltip="https://www.mykite.com.ru/sites/default/files/productphoto/K21-363-01_1.jpg" xr:uid="{273CDF6A-E9BB-4E9C-A39B-053277AC4E9D}"/>
    <hyperlink ref="D20" r:id="rId7" tooltip="https://www.mykite.com.ru/sites/default/files/productphoto/TF21-039_1.jpg" xr:uid="{8692B654-C1C0-4A33-996C-F0AEDBE91592}"/>
    <hyperlink ref="D21" r:id="rId8" tooltip="https://www.mykite.com.ru/sites/default/files/productphoto/LP21-039_1.jpg" xr:uid="{6C5192C0-968E-4633-A2BB-D34E630C13D1}"/>
    <hyperlink ref="D22" r:id="rId9" tooltip="https://www.mykite.com.ru/sites/default/files/productphoto/K21-032-04_1.jpg" xr:uid="{A99F49BE-C92A-413D-889A-9825D7CCB326}"/>
    <hyperlink ref="D23" r:id="rId10" tooltip="https://www.mykite.com.ru/sites/default/files/productphoto/K21-032-03_1.jpg" xr:uid="{20B28554-9615-4082-A483-D0A00F14165D}"/>
    <hyperlink ref="D25" r:id="rId11" tooltip="https://www.mykite.com.ru/sites/default/files/productphoto/K21-032-02_1.jpg" xr:uid="{81B1DF0B-B8BF-4460-9BFF-C2EFDE687A2D}"/>
    <hyperlink ref="D26" r:id="rId12" tooltip="https://www.mykite.com.ru/sites/default/files/productphoto/SP21-032_1.jpg" xr:uid="{C9988F2F-F01E-4C49-BFC2-D340206D9F52}"/>
    <hyperlink ref="D27" r:id="rId13" tooltip="https://www.mykite.com.ru/sites/default/files/productphoto/K21-032-01_1.jpg" xr:uid="{C8174521-455D-487E-B843-A05C5FD8BBBE}"/>
    <hyperlink ref="D28" r:id="rId14" tooltip="https://www.mykite.com.ru/sites/default/files/productphoto/TF21-032_1.jpg" xr:uid="{672AF00C-5A9A-4AFB-8BA0-E5B4851C7B07}"/>
    <hyperlink ref="D30" r:id="rId15" tooltip="https://www.mykite.com.ru/sites/default/files/productphoto/K21-098-02_1.jpg" xr:uid="{9ADE5FED-D418-4350-91DB-06D0C030415F}"/>
    <hyperlink ref="D31" r:id="rId16" tooltip="https://www.mykite.com.ru/sites/default/files/productphoto/K21-098-03_1.jpg" xr:uid="{B0FCB5A4-F9B2-4D17-B296-BC9B739FBD5C}"/>
    <hyperlink ref="D32" r:id="rId17" tooltip="https://www.mykite.com.ru/sites/default/files/productphoto/TF21-068_1.jpg" xr:uid="{2F94D1C3-28D0-48F0-899C-5C36A33DDDDC}"/>
    <hyperlink ref="D33" r:id="rId18" tooltip="https://www.mykite.com.ru/sites/default/files/productphoto/K21-068-01_1.jpg" xr:uid="{A24EE7D5-59D3-4712-A130-B1BBFC904FC5}"/>
    <hyperlink ref="D34" r:id="rId19" tooltip="https://www.mykite.com.ru/sites/default/files/productphoto/K21-068-02_1.jpg" xr:uid="{421ABADE-019B-48D6-BF64-2F9C0644439D}"/>
    <hyperlink ref="D35" r:id="rId20" tooltip="https://www.mykite.com.ru/sites/default/files/productphoto/K19-188.jpg" xr:uid="{78C6FCDD-CDA4-4C7E-9F9A-A4EFFB38DBB4}"/>
    <hyperlink ref="D36" r:id="rId21" tooltip="https://www.mykite.com.ru/sites/default/files/productphoto/K19-027.jpg" xr:uid="{A54B19FA-D908-44A5-AA85-76EB8573FE3F}"/>
    <hyperlink ref="D37" r:id="rId22" tooltip="https://www.mykite.com.ru/sites/default/files/productphoto/LP21-037_2.jpg" xr:uid="{4EBD486F-86AA-4C2E-B557-CE4949C6DA9E}"/>
    <hyperlink ref="D40" r:id="rId23" tooltip="https://www.mykite.com.ru/sites/default/files/productphoto/K20-159-2_1.jpg" xr:uid="{3525FA31-AF29-4173-ADFA-E037656918A1}"/>
    <hyperlink ref="D41" r:id="rId24" tooltip="https://www.mykite.com.ru/sites/default/files/productphoto/K20-059_1.jpg" xr:uid="{84941CC8-19DD-4579-AD86-1830FF0DCC46}"/>
    <hyperlink ref="D43" r:id="rId25" tooltip="https://www.mykite.com.ru/sites/default/files/productphoto/K20-168_1.jpg" xr:uid="{2E3487B5-99CC-4635-98A7-485932DB176E}"/>
    <hyperlink ref="D44" r:id="rId26" tooltip="http://www.mykite.com.ru/sites/default/files/productphoto/K17-1019.jpg" xr:uid="{5C9BF296-0C56-481F-8B23-6820115DB9C9}"/>
    <hyperlink ref="D45" r:id="rId27" tooltip="https://www.mykite.com.ru/sites/default/files/productphoto/K20-167_1.jpg" xr:uid="{78E2F24A-D8C5-4DD9-A3DB-1D2340CFF234}"/>
    <hyperlink ref="D46" r:id="rId28" tooltip="https://www.mykite.com.ru/sites/default/files/productphoto/K17-1017_1.jpg" xr:uid="{22B059FA-5A34-4350-86E5-6070C1AAD797}"/>
    <hyperlink ref="D47" r:id="rId29" tooltip="http://www.mykite.com.ru/sites/default/files/productphoto/K16-120.jpg" xr:uid="{B70C2A79-8458-42E4-AA1C-C410615E32BE}"/>
    <hyperlink ref="D48" r:id="rId30" tooltip="https://www.mykite.com.ru/sites/default/files/productphoto/K20-118.jpg" xr:uid="{7B03C3CF-DF15-4346-915C-26BD13840913}"/>
    <hyperlink ref="D49" r:id="rId31" tooltip="https://www.mykite.com.ru/sites/default/files/productphoto/LP19-116_1.jpg" xr:uid="{17065FAB-A936-4C82-AB23-65A9990553B4}"/>
    <hyperlink ref="D51" r:id="rId32" tooltip="https://www.mykite.com.ru/sites/default/files/productphoto/K20-014_1.jpg" xr:uid="{92B709C0-C883-4292-9E20-CB7AD0E35010}"/>
    <hyperlink ref="D52" r:id="rId33" tooltip="https://www.mykite.com.ru/sites/default/files/productphoto/K20-022_1.jpg" xr:uid="{CFCA2A21-D69B-4C00-BD4D-BCEB9903FFE3}"/>
    <hyperlink ref="D53" r:id="rId34" tooltip="https://www.mykite.com.ru/sites/default/files/productphoto/K20-021_1.jpg" xr:uid="{11B1E28E-7EDD-45D0-A92E-406C3A602C21}"/>
    <hyperlink ref="D54" r:id="rId35" tooltip="https://www.mykite.com.ru/sites/default/files/productphoto/K19-024_1.jpg" xr:uid="{65FD007F-46A5-4DB6-AA66-271FDCCC239B}"/>
    <hyperlink ref="D55" r:id="rId36" tooltip="http://www.mykite.com.ru/sites/default/files/productphoto/K16-104.jpg" xr:uid="{58FFB793-F46E-48D0-9797-B7671792C5F6}"/>
    <hyperlink ref="D56" r:id="rId37" tooltip="https://www.mykite.com.ru/sites/default/files/productphoto/K19-026_1.jpg" xr:uid="{8DA92CA0-BB53-4E2B-8776-A25FBD14C4A8}"/>
    <hyperlink ref="D57" r:id="rId38" tooltip="https://www.mykite.com.ru/sites/default/files/productphoto/K19-025_1.jpg" xr:uid="{B563C51D-BBCB-4C5B-AD97-D8D7747B4EC9}"/>
    <hyperlink ref="D58" r:id="rId39" tooltip="http://www.mykite.com.ru/sites/default/files/productphoto/K16-103.jpg" xr:uid="{5214683C-535C-420E-ACF7-2C16A2F3BF19}"/>
    <hyperlink ref="D59" r:id="rId40" tooltip="https://www.mykite.com.ru/sites/default/files/productphoto/K20-015.jpg" xr:uid="{1A35EED4-7163-454B-9242-8AAB2DFF5346}"/>
    <hyperlink ref="D62" r:id="rId41" tooltip="http://www.mykite.com.ru/sites/default/files/productphoto/K17-012.jpg" xr:uid="{9D0ECDC0-C667-4011-AA5A-D96037B71FE0}"/>
    <hyperlink ref="D64" r:id="rId42" tooltip="https://www.mykite.com.ru/sites/default/files/productphoto/K18-387-07.jpg" xr:uid="{EA52B782-A836-4CB3-BBA0-BABCC74ECA3E}"/>
    <hyperlink ref="D65" r:id="rId43" tooltip="https://www.mykite.com.ru/sites/default/files/productphoto/K18-387-10.jpg" xr:uid="{229EA52B-E0C9-48A2-9EC7-C2624976BADC}"/>
    <hyperlink ref="D66" r:id="rId44" tooltip="https://www.mykite.com.ru/sites/default/files/productphoto/K18-383-03.jpg" xr:uid="{887B369A-656F-490E-BFD8-047E5ADDCC29}"/>
    <hyperlink ref="D69" r:id="rId45" tooltip="https://www.mykite.com.ru/sites/default/files/productphoto/K21-299-1_1.jpg" xr:uid="{C0E80441-9B72-487E-BB2F-AAB5101634BC}"/>
    <hyperlink ref="D71" r:id="rId46" tooltip="https://www.mykite.com.ru/sites/default/files/productphoto/R19-221_1.jpg" xr:uid="{F940FF3E-DB62-40AE-90FA-8A7C5AEB5CC0}"/>
    <hyperlink ref="D72" r:id="rId47" tooltip="https://www.mykite.com.ru/sites/default/files/productphoto/K19-350-1_1.jpg" xr:uid="{52EE1353-0ADD-48EA-B2B2-88E11B83F8A8}"/>
    <hyperlink ref="D73" r:id="rId48" tooltip="https://www.mykite.com.ru/sites/default/files/productphoto/R21-196_1.jpg" xr:uid="{AE882EEC-0BD1-464C-8418-C2E6580D7869}"/>
    <hyperlink ref="D74" r:id="rId49" tooltip="https://www.mykite.com.ru/sites/default/files/productphoto/TF21-196_1.jpg" xr:uid="{3D2D021C-1FE6-4C47-96C6-5D4C77FF91A4}"/>
    <hyperlink ref="D75" r:id="rId50" tooltip="https://www.mykite.com.ru/sites/default/files/productphoto/K20-286-1_1.jpg" xr:uid="{1A387AF9-4DF6-4F86-AA4A-AF084B7D33F8}"/>
    <hyperlink ref="D76" r:id="rId51" tooltip="https://www.mykite.com.ru/sites/default/files/productphoto/K20-286-2_1.jpg" xr:uid="{2F171C44-A8B7-452E-8CBB-07B1D391C503}"/>
    <hyperlink ref="D77" r:id="rId52" tooltip="https://www.mykite.com.ru/sites/default/files/productphoto/K20-230-1_1.jpg" xr:uid="{66FB813D-1517-40F5-A354-67AB3A4D5E55}"/>
    <hyperlink ref="D78" r:id="rId53" tooltip="https://www.mykite.com.ru/sites/default/files/productphoto/K20-230-2_1.jpg" xr:uid="{7583F5BE-9508-44CE-A80C-C23A957A9F25}"/>
    <hyperlink ref="D79" r:id="rId54" tooltip="https://www.mykite.com.ru/sites/default/files/productphoto/K20-165-4_1.jpg" xr:uid="{19B46EAF-6B4F-4BFD-A348-FD7DD7957E0E}"/>
    <hyperlink ref="D80" r:id="rId55" tooltip="https://www.mykite.com.ru/sites/default/files/productphoto/K20-165-3_1.jpg" xr:uid="{0D169342-684F-47B4-ACE0-2D6F60BB8061}"/>
    <hyperlink ref="D81" r:id="rId56" tooltip="https://www.mykite.com.ru/sites/default/files/productphoto/K20-165-2_1.jpg" xr:uid="{4997B186-2741-4893-8B7D-C7B4556EC014}"/>
    <hyperlink ref="D82" r:id="rId57" tooltip="https://www.mykite.com.ru/sites/default/files/productphoto/K20-164-1_1.jpg" xr:uid="{9C83F8C5-690B-42D6-AFB3-6033204A8DCB}"/>
    <hyperlink ref="D83" r:id="rId58" tooltip="https://www.mykite.com.ru/sites/default/files/productphoto/K20-164-2_1.jpg" xr:uid="{FA401FCE-7CA0-4060-95AD-D71216AF0BD4}"/>
    <hyperlink ref="D84" r:id="rId59" tooltip="https://www.mykite.com.ru/sites/default/files/productphoto/K20-164-3_1.jpg" xr:uid="{2C8BA158-1F9C-41F8-8A59-DFECCC5F1E6E}"/>
    <hyperlink ref="D85" r:id="rId60" tooltip="https://www.mykite.com.ru/sites/default/files/productphoto/K20-164-4_1.jpg" xr:uid="{26AB13A5-19BA-4D5C-A0A6-46AB543A1C7A}"/>
    <hyperlink ref="D86" r:id="rId61" tooltip="https://www.mykite.com.ru/sites/default/files/productphoto/K20-284-1_1.jpg" xr:uid="{2764EA52-1CC2-4A07-89EE-66F5CDA818C4}"/>
    <hyperlink ref="D87" r:id="rId62" tooltip="https://www.mykite.com.ru/sites/default/files/productphoto/K20-284-3_1.jpg" xr:uid="{32DD420A-1E70-4637-B6BB-970E9AAE7FCF}"/>
    <hyperlink ref="D88" r:id="rId63" tooltip="https://www.mykite.com.ru/sites/default/files/productphoto/NS21-194-1_1.jpg" xr:uid="{5A68DE00-B418-4688-8981-EBE0C4689C52}"/>
    <hyperlink ref="D89" r:id="rId64" tooltip="https://www.mykite.com.ru/sites/default/files/productphoto/NS21-194-2_1.jpg" xr:uid="{8EEBC009-251A-4103-A945-82D6EBCB4138}"/>
    <hyperlink ref="D90" r:id="rId65" tooltip="https://www.mykite.com.ru/sites/default/files/productphoto/SP21-195.jpg" xr:uid="{23906E0E-6CE0-47B4-BB2D-370FF1CEF270}"/>
    <hyperlink ref="D91" r:id="rId66" tooltip="https://www.mykite.com.ru/sites/default/files/productphoto/R21-195.jpg" xr:uid="{94E4B199-EB11-43C8-A88F-B63388CD562C}"/>
    <hyperlink ref="D92" r:id="rId67" tooltip="https://www.mykite.com.ru/sites/default/files/productphoto/TF21-195_1.jpg" xr:uid="{920C6F53-DDAD-4642-929F-E71EFF5ECB51}"/>
    <hyperlink ref="D93" r:id="rId68" tooltip="https://www.mykite.com.ru/sites/default/files/productphoto/NS21-199-1_1.jpg" xr:uid="{CF2C1507-E74D-4556-8692-48C03EF8FEF2}"/>
    <hyperlink ref="D94" r:id="rId69" tooltip="https://www.mykite.com.ru/sites/default/files/productphoto/NS21-199-2_1.jpg" xr:uid="{75E990C8-06DF-4798-BE58-1F078C34DD82}"/>
    <hyperlink ref="D95" r:id="rId70" tooltip="https://www.mykite.com.ru/sites/default/files/productphoto/K20-355-1_1.jpg" xr:uid="{90033DCE-A6FB-41EE-9D88-30F441B351E7}"/>
    <hyperlink ref="D96" r:id="rId71" tooltip="https://www.mykite.com.ru/sites/default/files/productphoto/K20-355-2_1.jpg" xr:uid="{2AB48DCB-FEF6-4F7F-9BEE-75B83587C174}"/>
    <hyperlink ref="D98" r:id="rId72" tooltip="https://www.mykite.com.ru/sites/default/files/productphoto/K21-358-4_1.jpg" xr:uid="{0BDB35A7-A3B0-475D-9CE1-3D2D15D171EC}"/>
    <hyperlink ref="D99" r:id="rId73" tooltip="https://www.mykite.com.ru/sites/default/files/productphoto/K21-358-2_1.jpg" xr:uid="{A9FB6E97-8DF2-4E24-8416-08C9570E0944}"/>
    <hyperlink ref="D100" r:id="rId74" tooltip="https://www.mykite.com.ru/sites/default/files/productphoto/K21-358-3_1.jpg" xr:uid="{D45D32BA-0D1A-43E2-AE41-8A43C4BEFA89}"/>
    <hyperlink ref="D101" r:id="rId75" tooltip="https://www.mykite.com.ru/sites/default/files/productphoto/K21-358-1_1.jpg" xr:uid="{31CDFAF4-3E18-4984-AE72-E22166DF4906}"/>
    <hyperlink ref="D102" r:id="rId76" tooltip="https://www.mykite.com.ru/sites/default/files/productphoto/K20-356-1_1.jpg" xr:uid="{2AFAD4B0-486C-461D-9BA2-607553D67695}"/>
    <hyperlink ref="D103" r:id="rId77" tooltip="https://www.mykite.com.ru/sites/default/files/productphoto/K20-356-2_1.jpg" xr:uid="{577412D0-81B8-4886-B1E2-C4FF09B09930}"/>
    <hyperlink ref="D105" r:id="rId78" tooltip="https://www.mykite.com.ru/sites/default/files/productphoto/LP21-250_1.jpg" xr:uid="{CD982041-4C27-4EF7-8FE1-465A9C335983}"/>
    <hyperlink ref="D106" r:id="rId79" tooltip="https://www.mykite.com.ru/sites/default/files/productphoto/TF21-250_1.jpg" xr:uid="{4B916E94-F012-472D-A3D5-4AF839AD3805}"/>
    <hyperlink ref="D107" r:id="rId80" tooltip="https://www.mykite.com.ru/sites/default/files/productphoto/LP21-252_1.jpg" xr:uid="{8C0587FD-1D92-4AE3-847F-F3606666B2F9}"/>
    <hyperlink ref="D108" r:id="rId81" tooltip="https://www.mykite.com.ru/sites/default/files/productphoto/TF21-252_1.jpg" xr:uid="{50AD5E20-96E7-4D6E-8838-25CDC96241B4}"/>
    <hyperlink ref="D109" r:id="rId82" tooltip="https://www.mykite.com.ru/sites/default/files/productphoto/LP21-254_1.jpg" xr:uid="{4F310487-1C43-4718-B4D4-A22AF2F2CF16}"/>
    <hyperlink ref="D110" r:id="rId83" tooltip="https://www.mykite.com.ru/sites/default/files/productphoto/TF21-254_1.jpg" xr:uid="{AF459690-7EA1-4035-9EAA-4A4FC30AE0E8}"/>
    <hyperlink ref="D111" r:id="rId84" tooltip="https://www.mykite.com.ru/sites/default/files/productphoto/LP21-255_1.jpg" xr:uid="{90972D62-7283-4EC0-9043-5C510E443BB1}"/>
    <hyperlink ref="D112" r:id="rId85" tooltip="https://www.mykite.com.ru/sites/default/files/productphoto/TF21-255_1.jpg" xr:uid="{3EA7AECF-97BA-4C20-82A3-BE8D3BE6F3CB}"/>
    <hyperlink ref="D115" r:id="rId86" tooltip="https://www.mykite.com.ru/sites/default/files/productphoto/K18-203-2.jpg" xr:uid="{3979274E-C737-458B-83D9-B8045F4E3627}"/>
    <hyperlink ref="D116" r:id="rId87" tooltip="https://www.mykite.com.ru/sites/default/files/productphoto/K19-203.jpg" xr:uid="{13C96328-8E8A-4E96-A551-CACC1CBD7428}"/>
    <hyperlink ref="D117" r:id="rId88" tooltip="https://www.mykite.com.ru/sites/default/files/productphoto/LP19-203_1.jpg" xr:uid="{B71F240A-DB88-48C1-BACE-9CB4E2508BB3}"/>
    <hyperlink ref="D118" r:id="rId89" tooltip="https://www.mykite.com.ru/sites/default/files/productphoto/SP19-203_1.jpg" xr:uid="{554371A1-3435-4D5C-9567-D94904B36904}"/>
    <hyperlink ref="D120" r:id="rId90" tooltip="https://www.mykite.com.ru/sites/default/files/productphoto/NS21-202_1.jpg" xr:uid="{896D71F8-F2AA-40E0-A66D-35D83182EB63}"/>
    <hyperlink ref="D121" r:id="rId91" tooltip="https://www.mykite.com.ru/sites/default/files/productphoto/SP21-202_1.jpg" xr:uid="{C9EBC43A-A70B-4DB9-944C-4B7D26654460}"/>
    <hyperlink ref="D122" r:id="rId92" tooltip="https://www.mykite.com.ru/sites/default/files/productphoto/K21-208-02_1.jpg" xr:uid="{DA11CB52-6095-45E7-8480-1631242108E5}"/>
    <hyperlink ref="D123" r:id="rId93" tooltip="https://www.mykite.com.ru/sites/default/files/productphoto/LP20-209_1.jpg" xr:uid="{D9D29338-B0FB-43B3-93DB-FCC422587029}"/>
    <hyperlink ref="D126" r:id="rId94" tooltip="https://www.mykite.com.ru/sites/default/files/productphoto/K19-090-1.jpg" xr:uid="{F148565C-D937-4413-A34E-0CFC88BA8AF8}"/>
    <hyperlink ref="D127" r:id="rId95" tooltip="https://www.mykite.com.ru/sites/default/files/productphoto/LP19-090_1.jpg" xr:uid="{D9E61041-210A-4E9C-8AFF-E6E74AEDCF61}"/>
    <hyperlink ref="D128" r:id="rId96" tooltip="https://www.mykite.com.ru/sites/default/files/productphoto/K19-090-3.jpg" xr:uid="{377A3A86-8D76-4D97-8C7D-3D5362453627}"/>
    <hyperlink ref="D129" r:id="rId97" tooltip="https://www.mykite.com.ru/sites/default/files/productphoto/K19-090-4.jpg" xr:uid="{8A5A62DE-6333-4CCF-BC48-7DDDC578EB61}"/>
    <hyperlink ref="D130" r:id="rId98" tooltip="https://www.mykite.com.ru/sites/default/files/productphoto/K20-018-2_1.jpg" xr:uid="{7BBA26DF-685E-4D71-8583-5042689AAD6D}"/>
    <hyperlink ref="D131" r:id="rId99" tooltip="https://www.mykite.com.ru/sites/default/files/productphoto/K20-018_1.jpg" xr:uid="{89046FB3-ACBD-4A72-9645-13BBC529093F}"/>
    <hyperlink ref="D132" r:id="rId100" tooltip="https://www.mykite.com.ru/sites/default/files/productphoto/K20-018-1_1.jpg" xr:uid="{A7E1097A-5340-4E99-9918-6AB4A158E13E}"/>
    <hyperlink ref="D133" r:id="rId101" tooltip="https://www.mykite.com.ru/sites/default/files/productphoto/K20-019-3_1.jpg" xr:uid="{15AC9DA7-AE0E-4BCC-9EC7-0ECBD2AEC3EB}"/>
    <hyperlink ref="D134" r:id="rId102" tooltip="https://www.mykite.com.ru/sites/default/files/productphoto/K20-019_1.jpg" xr:uid="{FB8FCE6C-9F71-4E48-9179-3C1E8E2F37F9}"/>
    <hyperlink ref="D135" r:id="rId103" tooltip="https://www.mykite.com.ru/sites/default/files/productphoto/K20-019-1_1.jpg" xr:uid="{FDEAF2AB-34C5-4380-A976-0D508A911851}"/>
    <hyperlink ref="D136" r:id="rId104" tooltip="https://www.mykite.com.ru/sites/default/files/productphoto/K20-019-2_1.jpg" xr:uid="{87F5DE93-7F45-4A65-A583-328D77BBBD8A}"/>
    <hyperlink ref="D138" r:id="rId105" tooltip="https://www.mykite.com.ru/sites/default/files/productphoto/LP21-124_1.jpg" xr:uid="{1C98F8CA-7BCE-4DCD-86CE-E775678F51EC}"/>
    <hyperlink ref="D139" r:id="rId106" tooltip="https://www.mykite.com.ru/sites/default/files/productphoto/K21-017-01_1.jpg" xr:uid="{C8E07C07-1579-4BCC-89B0-1D607E49E815}"/>
    <hyperlink ref="D140" r:id="rId107" tooltip="https://www.mykite.com.ru/sites/default/files/productphoto/K21-017-02_1.jpg" xr:uid="{F29FD7F4-23EC-46D4-97AF-9FDE125E19EB}"/>
    <hyperlink ref="D141" r:id="rId108" tooltip="https://www.mykite.com.ru/sites/default/files/productphoto/LP21-016_1.jpg" xr:uid="{E1A3AE62-49DF-4751-9586-005762F383E3}"/>
    <hyperlink ref="D142" r:id="rId109" tooltip="https://www.mykite.com.ru/sites/default/files/productphoto/TF21-123_1.jpg" xr:uid="{FC16F195-CD20-4259-A881-66C796621F77}"/>
    <hyperlink ref="D143" r:id="rId110" tooltip="https://www.mykite.com.ru/sites/default/files/productphoto/TF21-127_1.jpg" xr:uid="{6502AC04-EFB0-4ACB-88AE-EE11F115040C}"/>
    <hyperlink ref="D144" r:id="rId111" tooltip="https://www.mykite.com.ru/sites/default/files/productphoto/LP21-121_1.jpg" xr:uid="{29387FB7-2B5D-4DD5-BAFF-81970B2DFE64}"/>
    <hyperlink ref="D145" r:id="rId112" tooltip="https://www.mykite.com.ru/sites/default/files/productphoto/LP21-122_1.jpg" xr:uid="{169EB3A9-CBAB-498C-8F81-7883AD403CC7}"/>
    <hyperlink ref="D147" r:id="rId113" tooltip="https://www.mykite.com.ru/sites/default/files/productphoto/K21-357-03_1.jpg" xr:uid="{785A5FEC-F263-4D24-9313-E426688595FA}"/>
    <hyperlink ref="D148" r:id="rId114" tooltip="https://www.mykite.com.ru/sites/default/files/productphoto/K21-357-02_1.jpg" xr:uid="{709ADCB1-A59E-4CF7-89E7-0ED0E6A4BCC2}"/>
    <hyperlink ref="D149" r:id="rId115" tooltip="https://www.mykite.com.ru/sites/default/files/productphoto/K21-357-04_1.jpg" xr:uid="{8CD3A8F7-7C9A-4BF6-890C-F938A4F847F5}"/>
    <hyperlink ref="D150" r:id="rId116" tooltip="https://www.mykite.com.ru/sites/default/files/productphoto/K21-357-01_1.jpg" xr:uid="{4A4418FB-73E5-4D27-B87E-B1267E1BDEBD}"/>
    <hyperlink ref="D151" r:id="rId117" tooltip="https://www.mykite.com.ru/sites/default/files/productphoto/K17-2110-07.jpg" xr:uid="{6A271ED2-EA09-44E1-BEFE-DDDEAA31B9EE}"/>
    <hyperlink ref="D152" r:id="rId118" tooltip="https://www.mykite.com.ru/sites/default/files/productphoto/K17-2110-10.jpg" xr:uid="{2CA20DF5-9AE3-43F6-96FC-BFE34A53F50C}"/>
    <hyperlink ref="D153" r:id="rId119" tooltip="https://www.mykite.com.ru/sites/default/files/productphoto/K17-2110-09.jpg" xr:uid="{3DE9B7C4-612E-4306-AAE0-F0A0C9E59B42}"/>
    <hyperlink ref="D155" r:id="rId120" tooltip="https://www.mykite.com.ru/sites/default/files/productphoto/K19-214-01_1.jpg" xr:uid="{17A50C29-9395-43DF-9E9A-1C7994AE1FBC}"/>
    <hyperlink ref="D156" r:id="rId121" tooltip="https://www.mykite.com.ru/sites/default/files/productphoto/K19-205-01_1.jpg" xr:uid="{E2F15F3F-5D45-40F9-B0C0-83E75D5AA02B}"/>
    <hyperlink ref="D157" r:id="rId122" tooltip="https://www.mykite.com.ru/sites/default/files/productphoto/K19-105-01_1.jpg" xr:uid="{685384F7-961A-49AA-B736-8D35406718CD}"/>
    <hyperlink ref="D158" r:id="rId123" tooltip="https://www.mykite.com.ru/sites/default/files/productphoto/K19-106-01_1.jpg" xr:uid="{BCA7A7FF-CA4D-4935-9825-C56EE9ED0362}"/>
    <hyperlink ref="D159" r:id="rId124" tooltip="https://www.mykite.com.ru/sites/default/files/productphoto/LP19-214_1.jpg" xr:uid="{634A6997-48CC-475F-87A6-C53AAB945517}"/>
    <hyperlink ref="D161" r:id="rId125" tooltip="https://www.mykite.com.ru/sites/default/files/productphoto/LP21-207_1.jpg" xr:uid="{4E84706A-C384-49E9-B511-25EDCECD1978}"/>
    <hyperlink ref="D164" r:id="rId126" tooltip="https://www.mykite.com.ru/sites/default/files/productphoto/K21-297-36_1.jpg" xr:uid="{0069D727-80CC-4E5F-9D2A-B28EBD615512}"/>
    <hyperlink ref="D165" r:id="rId127" tooltip="https://www.mykite.com.ru/sites/default/files/productphoto/K21-297-01_1.jpg" xr:uid="{741C8624-2926-4DD0-B397-3CA354FBD464}"/>
    <hyperlink ref="D168" r:id="rId128" tooltip="https://www.mykite.com.ru/sites/default/files/productphoto/K21-399-2_1.jpg" xr:uid="{710C82C3-3722-4B97-A74E-B572245E2AD1}"/>
    <hyperlink ref="D169" r:id="rId129" tooltip="https://www.mykite.com.ru/sites/default/files/productphoto/K21-397-2_1.jpg" xr:uid="{B48AD7AE-C929-476D-8655-7002BA4C22EC}"/>
    <hyperlink ref="D171" r:id="rId130" tooltip="https://www.mykite.com.ru/sites/default/files/productphoto/K21-397-1_1.jpg" xr:uid="{3D33FEAC-1952-4090-8CFF-88CE7D1C1439}"/>
    <hyperlink ref="D172" r:id="rId131" tooltip="https://www.mykite.com.ru/sites/default/files/productphoto/K18-400-01.jpg" xr:uid="{66D4559D-9698-47D7-B2C6-1B0D7676080C}"/>
    <hyperlink ref="D173" r:id="rId132" tooltip="https://www.mykite.com.ru/sites/default/files/productphoto/K18-400-02.jpg" xr:uid="{6B314972-D94D-46AF-A060-208B3DC67512}"/>
    <hyperlink ref="D174" r:id="rId133" tooltip="https://www.mykite.com.ru/sites/default/files/productphoto/K18-400-03.jpg" xr:uid="{5C4C7F1E-A5D8-4064-9480-5914CB59555B}"/>
    <hyperlink ref="D175" r:id="rId134" tooltip="https://www.mykite.com.ru/sites/default/files/productphoto/K18-401-04.jpg" xr:uid="{17E128B7-7867-4BF2-9F6C-CC34AC9C07A2}"/>
    <hyperlink ref="D176" r:id="rId135" tooltip="https://www.mykite.com.ru/sites/default/files/productphoto/K19-401-06_1.jpg" xr:uid="{4B0A0289-E207-4BF7-8ED8-AEEC3C20B95B}"/>
    <hyperlink ref="D177" r:id="rId136" tooltip="https://www.mykite.com.ru/sites/default/files/productphoto/K18-401-05.jpg" xr:uid="{A952ED62-D22B-40D0-8095-315BA5D74D86}"/>
    <hyperlink ref="D178" r:id="rId137" tooltip="https://www.mykite.com.ru/sites/default/files/productphoto/K20-395-02_1.jpg" xr:uid="{8A1DA62E-60FF-43C3-AD72-7991D2985456}"/>
    <hyperlink ref="D179" r:id="rId138" tooltip="https://www.mykite.com.ru/sites/default/files/productphoto/K20-395-01_1.jpg" xr:uid="{CBD6C277-D3DA-4812-96E9-6BE0E9CE00D4}"/>
    <hyperlink ref="D180" r:id="rId139" tooltip="https://www.mykite.com.ru/sites/default/files/productphoto/K19-406-07_1.jpg" xr:uid="{1D15CCAA-20FD-4CBC-95BD-50545895D5EB}"/>
    <hyperlink ref="D181" r:id="rId140" tooltip="https://www.mykite.com.ru/sites/default/files/productphoto/K19-406-02_1.jpg" xr:uid="{D55B152A-D100-4ECF-8822-74C00B2553C3}"/>
    <hyperlink ref="D182" r:id="rId141" tooltip="https://www.mykite.com.ru/sites/default/files/productphoto/K19-406-03_1.jpg" xr:uid="{F587B994-72DF-4200-91C3-F3764C5302B6}"/>
    <hyperlink ref="D183" r:id="rId142" tooltip="https://www.mykite.com.ru/sites/default/files/productphoto/K20-396-02_1.jpg" xr:uid="{FCC3124A-D001-4325-9432-399347BF6E97}"/>
    <hyperlink ref="D184" r:id="rId143" tooltip="https://www.mykite.com.ru/sites/default/files/productphoto/K20-396-01_1.jpg" xr:uid="{D5AEF14C-494B-4069-92F3-1FF812825A65}"/>
    <hyperlink ref="D185" r:id="rId144" tooltip="https://www.mykite.com.ru/sites/default/files/productphoto/K19-176-01_1.jpg" xr:uid="{731800AB-81AF-4D98-9886-F11B33DACA04}"/>
    <hyperlink ref="D187" r:id="rId145" tooltip="https://www.mykite.com.ru/sites/default/files/productphoto/K21-175-1_1.jpg" xr:uid="{B6FE0048-C1AD-43E3-8A33-B7D01C52E828}"/>
    <hyperlink ref="D188" r:id="rId146" tooltip="https://www.mykite.com.ru/sites/default/files/productphoto/K21-175-2_1.jpg" xr:uid="{53F36CDD-78C5-49E0-858A-466BA91E833A}"/>
    <hyperlink ref="D189" r:id="rId147" tooltip="https://www.mykite.com.ru/sites/default/files/productphoto/K21-175-3_1.jpg" xr:uid="{830CCBA8-B7FA-42FD-A7FB-1819679204B7}"/>
    <hyperlink ref="D190" r:id="rId148" tooltip="https://www.mykite.com.ru/sites/default/files/productphoto/K21-179-1_1.jpg" xr:uid="{D77BD188-88F7-460A-A02D-876FE1C4CEC5}"/>
    <hyperlink ref="D191" r:id="rId149" tooltip="https://www.mykite.com.ru/sites/default/files/productphoto/K21-178-2_1.jpg" xr:uid="{EF0218A8-823D-46C8-9693-DEC40C16474A}"/>
    <hyperlink ref="D192" r:id="rId150" tooltip="https://www.mykite.com.ru/sites/default/files/productphoto/K19-178-2_1.jpg" xr:uid="{12A171C8-088A-4EFD-99AB-4538E1591822}"/>
    <hyperlink ref="D194" r:id="rId151" tooltip="https://www.mykite.com.ru/sites/default/files/productphoto/K21-178-3_1.jpg" xr:uid="{53C5F3CF-CB15-4366-8430-6B023B51CDCA}"/>
    <hyperlink ref="D195" r:id="rId152" tooltip="https://www.mykite.com.ru/sites/default/files/productphoto/R21-160_1.jpg" xr:uid="{8DFD81F5-2244-4375-B47E-DB0D48AAF655}"/>
    <hyperlink ref="D196" r:id="rId153" tooltip="https://www.mykite.com.ru/sites/default/files/productphoto/K21-179-3_1.jpg" xr:uid="{8110D994-D706-46F5-B831-BAEE68871CA2}"/>
    <hyperlink ref="D197" r:id="rId154" tooltip="https://www.mykite.com.ru/sites/default/files/productphoto/SP21-160_1.jpg" xr:uid="{512F2D46-97D3-4E8A-BC80-A4671A205DA3}"/>
    <hyperlink ref="D198" r:id="rId155" tooltip="https://www.mykite.com.ru/sites/default/files/productphoto/K21-160-1_1.jpg" xr:uid="{445E35E6-C9DB-4C8B-A1D4-525E47C554B1}"/>
    <hyperlink ref="D199" r:id="rId156" tooltip="https://www.mykite.com.ru/sites/default/files/productphoto/K21-179-2_1.jpg" xr:uid="{2DF1638F-73EE-4BB1-84FF-42A6BDBA95AE}"/>
    <hyperlink ref="D200" r:id="rId157" tooltip="https://www.mykite.com.ru/sites/default/files/productphoto/TF21-160_1.jpg" xr:uid="{8A87A0BC-9AA7-4295-A750-6BFCFD232831}"/>
    <hyperlink ref="D201" r:id="rId158" tooltip="https://www.mykite.com.ru/sites/default/files/productphoto/K21-163-2_1.jpg" xr:uid="{4325E3E8-E1D9-4ECE-8400-A95FA953C112}"/>
    <hyperlink ref="D202" r:id="rId159" tooltip="https://www.mykite.com.ru/sites/default/files/productphoto/SP21-163-1_1.jpg" xr:uid="{3771C71E-3879-480A-9D91-CC5EC8F5FEC2}"/>
    <hyperlink ref="D205" r:id="rId160" tooltip="https://www.mykite.com.ru/sites/default/files/productphoto/K21-163-3_1.jpg" xr:uid="{F4071B4E-EE69-4961-85E4-1E160A101BF2}"/>
    <hyperlink ref="D206" r:id="rId161" tooltip="https://www.mykite.com.ru/sites/default/files/productphoto/K21-163-1_1.jpg" xr:uid="{B4439F29-F525-4946-A10D-9CD4DD94C8D1}"/>
    <hyperlink ref="D208" r:id="rId162" tooltip="https://www.mykite.com.ru/sites/default/files/productphoto/K21-324-03_1.jpg" xr:uid="{866CE8BE-E5FA-41D4-A533-91F28FD2C07C}"/>
    <hyperlink ref="D209" r:id="rId163" tooltip="https://www.mykite.com.ru/sites/default/files/productphoto/K19-304-02_1.jpg" xr:uid="{72C31ADA-8A1D-4E14-AB44-A3C2AD627C59}"/>
    <hyperlink ref="D210" r:id="rId164" tooltip="https://www.mykite.com.ru/sites/default/files/productphoto/K19-303-02_1.jpg" xr:uid="{A87DD9B0-3FA7-4E96-939A-3D120908C6F7}"/>
    <hyperlink ref="D211" r:id="rId165" tooltip="https://www.mykite.com.ru/sites/default/files/productphoto/K19-304-01_1.jpg" xr:uid="{356B0DB3-76C8-464A-9C22-34F4DAAC0700}"/>
    <hyperlink ref="D212" r:id="rId166" tooltip="https://www.mykite.com.ru/sites/default/files/productphoto/K21-305-02_1.jpg" xr:uid="{AC2F514F-652D-4570-AF0F-BDB23AAE545D}"/>
    <hyperlink ref="D213" r:id="rId167" tooltip="https://www.mykite.com.ru/sites/default/files/productphoto/K21-305-01_1.jpg" xr:uid="{A24BAD13-2FAF-4A71-896A-274C92D6E785}"/>
    <hyperlink ref="D214" r:id="rId168" tooltip="https://www.mykite.com.ru/sites/default/files/productphoto/K21-305-03_1.jpg" xr:uid="{B54D07BE-85ED-4F43-B483-3525D5B18216}"/>
    <hyperlink ref="D215" r:id="rId169" tooltip="https://www.mykite.com.ru/sites/default/files/productphoto/K21-320-02_1.jpg" xr:uid="{ACA326BD-61DC-4106-BD8A-37859A304A3A}"/>
    <hyperlink ref="D216" r:id="rId170" tooltip="https://www.mykite.com.ru/sites/default/files/productphoto/K21-320-01_1.jpg" xr:uid="{2DF42E13-B8A5-4171-9D00-CFB175F2F540}"/>
    <hyperlink ref="D217" r:id="rId171" tooltip="https://www.mykite.com.ru/sites/default/files/productphoto/K21-320-03_1.jpg" xr:uid="{C4FD39F8-685F-45A5-B397-21B3CEFE899D}"/>
    <hyperlink ref="D218" r:id="rId172" tooltip="https://www.mykite.com.ru/sites/default/files/productphoto/NS21-303_1.jpg" xr:uid="{D007EB84-13CD-449F-80C9-8CB9FD79FB8F}"/>
    <hyperlink ref="D219" r:id="rId173" tooltip="https://www.mykite.com.ru/sites/default/files/productphoto/K19-302-02.jpg" xr:uid="{0C472AB6-8D40-4655-A3F9-CEC12FFE1126}"/>
    <hyperlink ref="D220" r:id="rId174" tooltip="https://www.mykite.com.ru/sites/default/files/productphoto/K19-302-01.jpg" xr:uid="{F45341A6-C853-4317-9947-4DEBDFD6DCD9}"/>
    <hyperlink ref="D221" r:id="rId175" tooltip="https://www.mykite.com.ru/sites/default/files/productphoto/K21-324-01_1.jpg" xr:uid="{27892EDD-8879-4256-807D-FFF171B0E5F3}"/>
    <hyperlink ref="D222" r:id="rId176" tooltip="https://www.mykite.com.ru/sites/default/files/productphoto/K21-324-02_1.jpg" xr:uid="{7F3EC3EF-B201-48F6-BF50-45D47B9E33BF}"/>
    <hyperlink ref="D224" r:id="rId177" tooltip="https://www.mykite.com.ru/sites/default/files/productphoto/K19-500_1.jpg" xr:uid="{5F40492E-8DF7-4979-A45D-D6E016147172}"/>
    <hyperlink ref="D225" r:id="rId178" tooltip="https://www.mykite.com.ru/sites/default/files/productphoto/K20-313-1_1.jpg" xr:uid="{39D08D38-FD79-40E2-9C91-FA1752A14BC0}"/>
    <hyperlink ref="D226" r:id="rId179" tooltip="https://www.mykite.com.ru/sites/default/files/productphoto/K20-313-3_1.jpg" xr:uid="{794098DA-88A7-4F7A-9B83-1A92DE96E361}"/>
    <hyperlink ref="D227" r:id="rId180" tooltip="https://www.mykite.com.ru/sites/default/files/productphoto/K20-313-2_1.jpg" xr:uid="{54976F98-DD0A-414E-BD47-5F2FBFC2BB0E}"/>
    <hyperlink ref="D228" r:id="rId181" tooltip="https://www.mykite.com.ru/sites/default/files/productphoto/K19-508_1.jpg" xr:uid="{10F7108E-41B4-4EC2-B07D-16FAC66B74A2}"/>
    <hyperlink ref="D229" r:id="rId182" tooltip="https://www.mykite.com.ru/sites/default/files/productphoto/K19-507_1.jpg" xr:uid="{B76B5267-793D-4BAD-9080-7AA73600C7A3}"/>
    <hyperlink ref="D233" r:id="rId183" tooltip="http://www.mykite.com.ru/sites/default/files/productphoto/K17-054-2.jpg" xr:uid="{B45A5E07-B994-4577-AF6B-90BD495D1554}"/>
    <hyperlink ref="D234" r:id="rId184" tooltip="http://www.mykite.com.ru/sites/default/files/productphoto/K15-054.jpg" xr:uid="{E05CA0CC-69EE-4191-9123-28C4455831BF}"/>
    <hyperlink ref="D235" r:id="rId185" tooltip="http://www.mykite.com.ru/sites/default/files/productphoto/K17-058-2.jpg" xr:uid="{67AF1A50-6A35-486E-A8D3-79BAD9576BFC}"/>
    <hyperlink ref="D236" r:id="rId186" tooltip="http://www.mykite.com.ru/sites/default/files/productphoto/K16-058.jpg" xr:uid="{4F89F264-3827-4B61-9FB6-C36CAED077F7}"/>
    <hyperlink ref="D237" r:id="rId187" tooltip="http://www.mykite.com.ru/sites/default/files/productphoto/K17-053-2.jpg" xr:uid="{7912B154-DCF8-4715-90AF-23AF835BE66C}"/>
    <hyperlink ref="D238" r:id="rId188" tooltip="http://www.mykite.com.ru/sites/default/files/productphoto/K16-053.jpg" xr:uid="{3FDC3FC1-19AC-41B0-BD62-E6028A316701}"/>
    <hyperlink ref="D239" r:id="rId189" tooltip="http://www.mykite.com.ru/sites/default/files/productphoto/K17-051-2.jpg" xr:uid="{301B2760-4F55-49B4-A97A-578346BD3AC0}"/>
    <hyperlink ref="D240" r:id="rId190" tooltip="http://www.mykite.com.ru/sites/default/files/productphoto/K15-051.jpg" xr:uid="{E19C9B6E-4450-4044-A971-EC6F91165A21}"/>
    <hyperlink ref="D241" r:id="rId191" tooltip="http://www.mykite.com.ru/sites/default/files/productphoto/K17-052-2.jpg" xr:uid="{96D6E8F9-E717-401D-B5D1-1A9ED068B0D6}"/>
    <hyperlink ref="D242" r:id="rId192" tooltip="http://www.mykite.com.ru/sites/default/files/productphoto/K15-052.jpg" xr:uid="{A7C62F16-2822-4EF2-AE74-E3D44F7438C7}"/>
    <hyperlink ref="D243" r:id="rId193" tooltip="http://www.mykite.com.ru/sites/default/files/productphoto/K17-055-1.jpg" xr:uid="{3AE2E65D-DB15-4163-AD58-8D8D105936CB}"/>
    <hyperlink ref="D244" r:id="rId194" tooltip="http://www.mykite.com.ru/sites/default/files/productphoto/K17-050-2.jpg" xr:uid="{B2368F83-09B7-4434-B7D9-51FE44F57F31}"/>
    <hyperlink ref="D245" r:id="rId195" tooltip="http://www.mykite.com.ru/sites/default/files/productphoto/K15-050.jpg" xr:uid="{C41172EB-8666-49ED-B378-D53298670BAF}"/>
    <hyperlink ref="D247" r:id="rId196" tooltip="https://www.mykite.com.ru/kancelyariya/karandashi-cvetnye-akvarelnye-kite-k18-1049-12-sht" xr:uid="{4D01CE60-D946-4E0A-BA66-1F0297D33483}"/>
    <hyperlink ref="D248" r:id="rId197" tooltip="https://www.mykite.com.ru/kancelyariya/karandashi-cvetnye-akvarelnye-kite-k18-1052-36-sht" xr:uid="{9B28A5B2-FD54-4983-AE22-B1774ED036ED}"/>
    <hyperlink ref="D251" r:id="rId198" tooltip="https://www.mykite.com.ru/sites/default/files/productphoto/LP21-074_1.jpg" xr:uid="{047D6489-64CE-466C-94EC-A79E7FAACCF2}"/>
    <hyperlink ref="D252" r:id="rId199" tooltip="https://www.mykite.com.ru/sites/default/files/productphoto/TF21-074_1.jpg" xr:uid="{48533AE4-62C1-4228-99E4-86429A269B17}"/>
    <hyperlink ref="D254" r:id="rId200" tooltip="https://www.mykite.com.ru/sites/default/files/productphoto/LP21-076_1.jpg" xr:uid="{7A118E5D-ED35-41F3-9503-20BCB6FFAF85}"/>
    <hyperlink ref="D255" r:id="rId201" tooltip="https://www.mykite.com.ru/sites/default/files/productphoto/TF21-076_1.jpg" xr:uid="{A797F964-4E46-4D2D-8766-2522D214FA88}"/>
    <hyperlink ref="D256" r:id="rId202" tooltip="https://www.mykite.com.ru/sites/default/files/productphoto/LP21-070_1.jpg" xr:uid="{5808A6E6-875E-4CB9-9214-07158BABD707}"/>
    <hyperlink ref="D257" r:id="rId203" tooltip="https://www.mykite.com.ru/sites/default/files/productphoto/TF21-070_1.jpg" xr:uid="{531F6135-F545-4521-99AC-BA6C7146AE7C}"/>
    <hyperlink ref="D259" r:id="rId204" tooltip="https://www.mykite.com.ru/sites/default/files/productphoto/K19-047_1.jpg" xr:uid="{2F6A404B-F486-4C57-B33A-D9EA99CC32B9}"/>
    <hyperlink ref="D260" r:id="rId205" tooltip="https://www.mykite.com.ru/sites/default/files/productphoto/K19-043_1.jpg" xr:uid="{3EC92B4E-3D03-462A-BDBE-6379D4368BC5}"/>
    <hyperlink ref="D261" r:id="rId206" tooltip="https://www.mykite.com.ru/sites/default/files/productphoto/K19-046_1.jpg" xr:uid="{5CE0BB26-E3FC-4070-8295-144BE0C51954}"/>
  </hyperlinks>
  <pageMargins left="0.39370078740157483" right="0.39370078740157483" top="0.39370078740157483" bottom="0.39370078740157483" header="0" footer="0"/>
  <pageSetup pageOrder="overThenDown" orientation="landscape" r:id="rId207"/>
  <drawing r:id="rId20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2:P77"/>
  <sheetViews>
    <sheetView workbookViewId="0">
      <selection activeCell="A11" sqref="A11"/>
    </sheetView>
  </sheetViews>
  <sheetFormatPr defaultColWidth="10.5" defaultRowHeight="11.45" customHeight="1" outlineLevelRow="1" x14ac:dyDescent="0.2"/>
  <cols>
    <col min="1" max="1" width="14" style="1" customWidth="1"/>
    <col min="2" max="2" width="35" style="1" customWidth="1"/>
    <col min="3" max="3" width="21.33203125" style="1" customWidth="1"/>
    <col min="4" max="4" width="17.83203125" style="1" customWidth="1"/>
    <col min="5" max="5" width="9.1640625" style="1" customWidth="1"/>
    <col min="6" max="6" width="27.83203125" style="1" customWidth="1"/>
    <col min="7" max="7" width="15.33203125" style="1" customWidth="1"/>
    <col min="8" max="8" width="5.6640625" style="1" customWidth="1"/>
    <col min="9" max="9" width="11.6640625" style="1" customWidth="1"/>
    <col min="10" max="10" width="7.83203125" style="1" customWidth="1"/>
    <col min="11" max="11" width="8.33203125" style="1" customWidth="1"/>
    <col min="12" max="12" width="9.33203125" style="1" customWidth="1"/>
    <col min="13" max="13" width="10.1640625" style="1" customWidth="1"/>
    <col min="14" max="14" width="13.33203125" style="1" customWidth="1"/>
    <col min="15" max="15" width="15" style="1" customWidth="1"/>
    <col min="16" max="16" width="28.5" style="1" customWidth="1"/>
  </cols>
  <sheetData>
    <row r="2" spans="1:16" ht="11.45" customHeight="1" x14ac:dyDescent="0.25">
      <c r="A2" s="2" t="s">
        <v>383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1.4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11.45" customHeight="1" x14ac:dyDescent="0.2">
      <c r="A4" s="3" t="s">
        <v>384</v>
      </c>
      <c r="B4" s="3" t="s">
        <v>385</v>
      </c>
      <c r="C4" s="3"/>
      <c r="D4" s="3"/>
      <c r="E4" s="3"/>
      <c r="F4" s="4" t="s">
        <v>386</v>
      </c>
      <c r="G4" s="5">
        <v>41</v>
      </c>
      <c r="H4" s="3"/>
      <c r="I4" s="3"/>
      <c r="J4" s="3"/>
      <c r="K4" s="3"/>
      <c r="L4" s="3"/>
      <c r="M4" s="3"/>
      <c r="N4" s="3"/>
      <c r="O4" s="3"/>
      <c r="P4" s="3"/>
    </row>
    <row r="5" spans="1:16" ht="11.45" customHeight="1" x14ac:dyDescent="0.2">
      <c r="A5" s="3"/>
      <c r="B5" s="3"/>
      <c r="C5" s="3"/>
      <c r="D5" s="3"/>
      <c r="E5" s="3"/>
      <c r="F5" s="4" t="s">
        <v>387</v>
      </c>
      <c r="G5" s="5">
        <v>0</v>
      </c>
      <c r="H5" s="3"/>
      <c r="I5" s="3"/>
      <c r="J5" s="3"/>
      <c r="K5" s="3"/>
      <c r="L5" s="3"/>
      <c r="M5" s="3"/>
      <c r="N5" s="3"/>
      <c r="O5" s="3"/>
      <c r="P5" s="3"/>
    </row>
    <row r="6" spans="1:16" ht="11.45" customHeight="1" x14ac:dyDescent="0.2">
      <c r="A6" s="3"/>
      <c r="B6" s="3"/>
      <c r="C6" s="3"/>
      <c r="D6" s="3"/>
      <c r="E6" s="3"/>
      <c r="F6" s="4" t="s">
        <v>5</v>
      </c>
      <c r="G6" s="6"/>
      <c r="H6" s="3"/>
      <c r="I6" s="3"/>
      <c r="J6" s="3"/>
      <c r="K6" s="3"/>
      <c r="L6" s="3"/>
      <c r="M6" s="3"/>
      <c r="N6" s="3"/>
      <c r="O6" s="3"/>
      <c r="P6" s="3"/>
    </row>
    <row r="7" spans="1:16" ht="11.4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ht="12" customHeight="1" x14ac:dyDescent="0.2">
      <c r="A8" s="69" t="s">
        <v>0</v>
      </c>
      <c r="B8" s="69"/>
      <c r="C8" s="69"/>
      <c r="D8" s="69"/>
      <c r="E8" s="69"/>
      <c r="F8" s="69"/>
      <c r="G8" s="69"/>
      <c r="H8" s="69" t="s">
        <v>1</v>
      </c>
      <c r="I8" s="69" t="s">
        <v>2</v>
      </c>
      <c r="J8" s="68" t="s">
        <v>3</v>
      </c>
      <c r="K8" s="68" t="s">
        <v>4</v>
      </c>
      <c r="L8" s="68" t="s">
        <v>5</v>
      </c>
      <c r="M8" s="69" t="s">
        <v>6</v>
      </c>
      <c r="N8" s="7"/>
      <c r="O8" s="69" t="s">
        <v>7</v>
      </c>
      <c r="P8" s="7"/>
    </row>
    <row r="9" spans="1:16" ht="36" customHeight="1" x14ac:dyDescent="0.2">
      <c r="A9" s="7" t="s">
        <v>8</v>
      </c>
      <c r="B9" s="7" t="s">
        <v>9</v>
      </c>
      <c r="C9" s="7" t="s">
        <v>10</v>
      </c>
      <c r="D9" s="7" t="s">
        <v>11</v>
      </c>
      <c r="E9" s="7" t="s">
        <v>12</v>
      </c>
      <c r="F9" s="8" t="s">
        <v>13</v>
      </c>
      <c r="G9" s="7" t="s">
        <v>14</v>
      </c>
      <c r="H9" s="69"/>
      <c r="I9" s="69"/>
      <c r="J9" s="68"/>
      <c r="K9" s="68"/>
      <c r="L9" s="68"/>
      <c r="M9" s="69"/>
      <c r="N9" s="7" t="s">
        <v>15</v>
      </c>
      <c r="O9" s="69"/>
      <c r="P9" s="7" t="s">
        <v>16</v>
      </c>
    </row>
    <row r="10" spans="1:16" ht="12" customHeight="1" x14ac:dyDescent="0.2">
      <c r="A10" s="67" t="s">
        <v>17</v>
      </c>
      <c r="B10" s="67"/>
      <c r="C10" s="67"/>
      <c r="D10" s="67"/>
      <c r="E10" s="67"/>
      <c r="F10" s="67"/>
      <c r="G10" s="67"/>
      <c r="H10" s="9"/>
      <c r="I10" s="9"/>
      <c r="J10" s="10">
        <f>($I$10)*((100-$G$4)/100)*((100-$G$5)/100)</f>
        <v>0</v>
      </c>
      <c r="K10" s="10"/>
      <c r="L10" s="10">
        <f>($J$10)*($K$10)</f>
        <v>0</v>
      </c>
      <c r="M10" s="9"/>
      <c r="N10" s="9"/>
      <c r="O10" s="9"/>
      <c r="P10" s="9"/>
    </row>
    <row r="11" spans="1:16" ht="56.1" customHeight="1" outlineLevel="1" x14ac:dyDescent="0.2">
      <c r="A11" s="11" t="s">
        <v>18</v>
      </c>
      <c r="B11" s="11" t="s">
        <v>19</v>
      </c>
      <c r="C11" s="11" t="s">
        <v>20</v>
      </c>
      <c r="D11" s="12" t="s">
        <v>21</v>
      </c>
      <c r="E11" s="13">
        <v>1</v>
      </c>
      <c r="F11" s="14" t="s">
        <v>22</v>
      </c>
      <c r="G11" s="11" t="s">
        <v>23</v>
      </c>
      <c r="H11" s="11" t="s">
        <v>24</v>
      </c>
      <c r="I11" s="15">
        <v>4400</v>
      </c>
      <c r="J11" s="16">
        <f>($I$11)*((100-$G$4)/100)*((100-$G$5)/100)</f>
        <v>2596</v>
      </c>
      <c r="K11" s="17">
        <v>1</v>
      </c>
      <c r="L11" s="17">
        <f>($J$11)*($K$11)</f>
        <v>2596</v>
      </c>
      <c r="M11" s="17">
        <v>1</v>
      </c>
      <c r="N11" s="11" t="s">
        <v>25</v>
      </c>
      <c r="O11" s="11" t="s">
        <v>26</v>
      </c>
      <c r="P11" s="11" t="s">
        <v>27</v>
      </c>
    </row>
    <row r="12" spans="1:16" ht="12" customHeight="1" x14ac:dyDescent="0.2">
      <c r="A12" s="67" t="s">
        <v>28</v>
      </c>
      <c r="B12" s="67"/>
      <c r="C12" s="67"/>
      <c r="D12" s="67"/>
      <c r="E12" s="67"/>
      <c r="F12" s="67"/>
      <c r="G12" s="67"/>
      <c r="H12" s="9"/>
      <c r="I12" s="9"/>
      <c r="J12" s="10">
        <f>($I$12)*((100-$G$4)/100)*((100-$G$5)/100)</f>
        <v>0</v>
      </c>
      <c r="K12" s="9"/>
      <c r="L12" s="10">
        <f>($J$12)*($K$12)</f>
        <v>0</v>
      </c>
      <c r="M12" s="9"/>
      <c r="N12" s="9"/>
      <c r="O12" s="9"/>
      <c r="P12" s="9"/>
    </row>
    <row r="13" spans="1:16" ht="56.1" customHeight="1" outlineLevel="1" x14ac:dyDescent="0.2">
      <c r="A13" s="11" t="s">
        <v>29</v>
      </c>
      <c r="B13" s="11" t="s">
        <v>30</v>
      </c>
      <c r="C13" s="11" t="s">
        <v>20</v>
      </c>
      <c r="D13" s="12" t="s">
        <v>31</v>
      </c>
      <c r="E13" s="13">
        <v>1</v>
      </c>
      <c r="F13" s="14" t="s">
        <v>32</v>
      </c>
      <c r="G13" s="11" t="s">
        <v>33</v>
      </c>
      <c r="H13" s="11" t="s">
        <v>34</v>
      </c>
      <c r="I13" s="15">
        <v>4200</v>
      </c>
      <c r="J13" s="16">
        <f>($I$13)*((100-$G$4)/100)*((100-$G$5)/100)</f>
        <v>2478</v>
      </c>
      <c r="K13" s="17">
        <v>8</v>
      </c>
      <c r="L13" s="17">
        <f>($J$13)*($K$13)</f>
        <v>19824</v>
      </c>
      <c r="M13" s="17">
        <v>8</v>
      </c>
      <c r="N13" s="11" t="s">
        <v>25</v>
      </c>
      <c r="O13" s="11" t="s">
        <v>26</v>
      </c>
      <c r="P13" s="11" t="s">
        <v>35</v>
      </c>
    </row>
    <row r="14" spans="1:16" ht="56.1" customHeight="1" outlineLevel="1" x14ac:dyDescent="0.2">
      <c r="A14" s="11" t="s">
        <v>36</v>
      </c>
      <c r="B14" s="11" t="s">
        <v>37</v>
      </c>
      <c r="C14" s="11" t="s">
        <v>20</v>
      </c>
      <c r="D14" s="12" t="s">
        <v>38</v>
      </c>
      <c r="E14" s="13">
        <v>1</v>
      </c>
      <c r="F14" s="14" t="s">
        <v>39</v>
      </c>
      <c r="G14" s="11" t="s">
        <v>40</v>
      </c>
      <c r="H14" s="11" t="s">
        <v>34</v>
      </c>
      <c r="I14" s="15">
        <v>4200</v>
      </c>
      <c r="J14" s="16">
        <f>($I$14)*((100-$G$4)/100)*((100-$G$5)/100)</f>
        <v>2478</v>
      </c>
      <c r="K14" s="17">
        <v>32</v>
      </c>
      <c r="L14" s="17">
        <f>($J$14)*($K$14)</f>
        <v>79296</v>
      </c>
      <c r="M14" s="17">
        <v>32</v>
      </c>
      <c r="N14" s="11" t="s">
        <v>25</v>
      </c>
      <c r="O14" s="11" t="s">
        <v>26</v>
      </c>
      <c r="P14" s="11" t="s">
        <v>35</v>
      </c>
    </row>
    <row r="15" spans="1:16" ht="56.1" customHeight="1" outlineLevel="1" x14ac:dyDescent="0.2">
      <c r="A15" s="11" t="s">
        <v>41</v>
      </c>
      <c r="B15" s="11" t="s">
        <v>42</v>
      </c>
      <c r="C15" s="11" t="s">
        <v>20</v>
      </c>
      <c r="D15" s="12" t="s">
        <v>43</v>
      </c>
      <c r="E15" s="13">
        <v>1</v>
      </c>
      <c r="F15" s="14" t="s">
        <v>44</v>
      </c>
      <c r="G15" s="11" t="s">
        <v>45</v>
      </c>
      <c r="H15" s="11" t="s">
        <v>46</v>
      </c>
      <c r="I15" s="15">
        <v>9350</v>
      </c>
      <c r="J15" s="16">
        <f>($I$15)*((100-$G$4)/100)*((100-$G$5)/100)</f>
        <v>5516.5</v>
      </c>
      <c r="K15" s="17">
        <v>30</v>
      </c>
      <c r="L15" s="17">
        <f>($J$15)*($K$15)</f>
        <v>165495</v>
      </c>
      <c r="M15" s="17">
        <v>30</v>
      </c>
      <c r="N15" s="11" t="s">
        <v>25</v>
      </c>
      <c r="O15" s="11" t="s">
        <v>26</v>
      </c>
      <c r="P15" s="11" t="s">
        <v>47</v>
      </c>
    </row>
    <row r="16" spans="1:16" ht="56.1" customHeight="1" outlineLevel="1" x14ac:dyDescent="0.2">
      <c r="A16" s="11" t="s">
        <v>48</v>
      </c>
      <c r="B16" s="11" t="s">
        <v>49</v>
      </c>
      <c r="C16" s="11" t="s">
        <v>20</v>
      </c>
      <c r="D16" s="12" t="s">
        <v>50</v>
      </c>
      <c r="E16" s="13">
        <v>1</v>
      </c>
      <c r="F16" s="14" t="s">
        <v>51</v>
      </c>
      <c r="G16" s="11" t="s">
        <v>52</v>
      </c>
      <c r="H16" s="11" t="s">
        <v>46</v>
      </c>
      <c r="I16" s="15">
        <v>9350</v>
      </c>
      <c r="J16" s="16">
        <f>($I$16)*((100-$G$4)/100)*((100-$G$5)/100)</f>
        <v>5516.5</v>
      </c>
      <c r="K16" s="17">
        <v>26</v>
      </c>
      <c r="L16" s="17">
        <f>($J$16)*($K$16)</f>
        <v>143429</v>
      </c>
      <c r="M16" s="17">
        <v>26</v>
      </c>
      <c r="N16" s="11" t="s">
        <v>25</v>
      </c>
      <c r="O16" s="11" t="s">
        <v>26</v>
      </c>
      <c r="P16" s="11" t="s">
        <v>47</v>
      </c>
    </row>
    <row r="17" spans="1:16" ht="56.1" customHeight="1" outlineLevel="1" x14ac:dyDescent="0.2">
      <c r="A17" s="11" t="s">
        <v>53</v>
      </c>
      <c r="B17" s="11" t="s">
        <v>54</v>
      </c>
      <c r="C17" s="11" t="s">
        <v>20</v>
      </c>
      <c r="D17" s="12" t="s">
        <v>55</v>
      </c>
      <c r="E17" s="13">
        <v>1</v>
      </c>
      <c r="F17" s="14" t="s">
        <v>56</v>
      </c>
      <c r="G17" s="11" t="s">
        <v>57</v>
      </c>
      <c r="H17" s="11" t="s">
        <v>46</v>
      </c>
      <c r="I17" s="15">
        <v>9350</v>
      </c>
      <c r="J17" s="16">
        <f>($I$17)*((100-$G$4)/100)*((100-$G$5)/100)</f>
        <v>5516.5</v>
      </c>
      <c r="K17" s="17">
        <v>24</v>
      </c>
      <c r="L17" s="17">
        <f>($J$17)*($K$17)</f>
        <v>132396</v>
      </c>
      <c r="M17" s="17">
        <v>24</v>
      </c>
      <c r="N17" s="11" t="s">
        <v>25</v>
      </c>
      <c r="O17" s="11" t="s">
        <v>26</v>
      </c>
      <c r="P17" s="11" t="s">
        <v>47</v>
      </c>
    </row>
    <row r="18" spans="1:16" ht="56.1" customHeight="1" outlineLevel="1" x14ac:dyDescent="0.2">
      <c r="A18" s="11" t="s">
        <v>58</v>
      </c>
      <c r="B18" s="11" t="s">
        <v>59</v>
      </c>
      <c r="C18" s="11" t="s">
        <v>20</v>
      </c>
      <c r="D18" s="12" t="s">
        <v>60</v>
      </c>
      <c r="E18" s="13">
        <v>1</v>
      </c>
      <c r="F18" s="14" t="s">
        <v>61</v>
      </c>
      <c r="G18" s="11" t="s">
        <v>62</v>
      </c>
      <c r="H18" s="11" t="s">
        <v>46</v>
      </c>
      <c r="I18" s="15">
        <v>9350</v>
      </c>
      <c r="J18" s="16">
        <f>($I$18)*((100-$G$4)/100)*((100-$G$5)/100)</f>
        <v>5516.5</v>
      </c>
      <c r="K18" s="17">
        <v>39</v>
      </c>
      <c r="L18" s="17">
        <f>($J$18)*($K$18)</f>
        <v>215143.5</v>
      </c>
      <c r="M18" s="17">
        <v>39</v>
      </c>
      <c r="N18" s="11" t="s">
        <v>25</v>
      </c>
      <c r="O18" s="11" t="s">
        <v>26</v>
      </c>
      <c r="P18" s="11" t="s">
        <v>63</v>
      </c>
    </row>
    <row r="19" spans="1:16" ht="12" customHeight="1" x14ac:dyDescent="0.2">
      <c r="A19" s="67" t="s">
        <v>64</v>
      </c>
      <c r="B19" s="67"/>
      <c r="C19" s="67"/>
      <c r="D19" s="67"/>
      <c r="E19" s="67"/>
      <c r="F19" s="67"/>
      <c r="G19" s="67"/>
      <c r="H19" s="9"/>
      <c r="I19" s="9"/>
      <c r="J19" s="10">
        <f>($I$19)*((100-$G$4)/100)*((100-$G$5)/100)</f>
        <v>0</v>
      </c>
      <c r="K19" s="9"/>
      <c r="L19" s="10">
        <f>($J$19)*($K$19)</f>
        <v>0</v>
      </c>
      <c r="M19" s="9"/>
      <c r="N19" s="9"/>
      <c r="O19" s="9"/>
      <c r="P19" s="9"/>
    </row>
    <row r="20" spans="1:16" ht="66.95" customHeight="1" outlineLevel="1" x14ac:dyDescent="0.2">
      <c r="A20" s="11" t="s">
        <v>65</v>
      </c>
      <c r="B20" s="11" t="s">
        <v>66</v>
      </c>
      <c r="C20" s="11" t="s">
        <v>67</v>
      </c>
      <c r="D20" s="12" t="s">
        <v>68</v>
      </c>
      <c r="E20" s="13">
        <v>1</v>
      </c>
      <c r="F20" s="14" t="s">
        <v>69</v>
      </c>
      <c r="G20" s="11" t="s">
        <v>70</v>
      </c>
      <c r="H20" s="11" t="s">
        <v>71</v>
      </c>
      <c r="I20" s="15">
        <v>1250</v>
      </c>
      <c r="J20" s="16">
        <f>($I$20)*((100-$G$4)/100)*((100-$G$5)/100)</f>
        <v>737.5</v>
      </c>
      <c r="K20" s="17">
        <v>11</v>
      </c>
      <c r="L20" s="17">
        <f>($J$20)*($K$20)</f>
        <v>8112.5</v>
      </c>
      <c r="M20" s="17">
        <v>11</v>
      </c>
      <c r="N20" s="11" t="s">
        <v>25</v>
      </c>
      <c r="O20" s="11" t="s">
        <v>72</v>
      </c>
      <c r="P20" s="11" t="s">
        <v>73</v>
      </c>
    </row>
    <row r="21" spans="1:16" ht="56.1" customHeight="1" outlineLevel="1" x14ac:dyDescent="0.2">
      <c r="A21" s="11" t="s">
        <v>74</v>
      </c>
      <c r="B21" s="11" t="s">
        <v>75</v>
      </c>
      <c r="C21" s="11" t="s">
        <v>20</v>
      </c>
      <c r="D21" s="12" t="s">
        <v>76</v>
      </c>
      <c r="E21" s="13">
        <v>1</v>
      </c>
      <c r="F21" s="14" t="s">
        <v>77</v>
      </c>
      <c r="G21" s="11" t="s">
        <v>78</v>
      </c>
      <c r="H21" s="11" t="s">
        <v>46</v>
      </c>
      <c r="I21" s="15">
        <v>5170</v>
      </c>
      <c r="J21" s="16">
        <f>($I$21)*((100-$G$4)/100)*((100-$G$5)/100)</f>
        <v>3050.2999999999997</v>
      </c>
      <c r="K21" s="17">
        <v>74</v>
      </c>
      <c r="L21" s="17">
        <f>($J$21)*($K$21)</f>
        <v>225722.19999999998</v>
      </c>
      <c r="M21" s="17">
        <v>74</v>
      </c>
      <c r="N21" s="11" t="s">
        <v>25</v>
      </c>
      <c r="O21" s="11" t="s">
        <v>26</v>
      </c>
      <c r="P21" s="11" t="s">
        <v>79</v>
      </c>
    </row>
    <row r="22" spans="1:16" ht="56.1" customHeight="1" outlineLevel="1" x14ac:dyDescent="0.2">
      <c r="A22" s="11" t="s">
        <v>80</v>
      </c>
      <c r="B22" s="11" t="s">
        <v>81</v>
      </c>
      <c r="C22" s="11" t="s">
        <v>20</v>
      </c>
      <c r="D22" s="12" t="s">
        <v>82</v>
      </c>
      <c r="E22" s="13">
        <v>1</v>
      </c>
      <c r="F22" s="14" t="s">
        <v>83</v>
      </c>
      <c r="G22" s="11" t="s">
        <v>84</v>
      </c>
      <c r="H22" s="11" t="s">
        <v>46</v>
      </c>
      <c r="I22" s="15">
        <v>5170</v>
      </c>
      <c r="J22" s="16">
        <f>($I$22)*((100-$G$4)/100)*((100-$G$5)/100)</f>
        <v>3050.2999999999997</v>
      </c>
      <c r="K22" s="17">
        <v>94</v>
      </c>
      <c r="L22" s="17">
        <f>($J$22)*($K$22)</f>
        <v>286728.19999999995</v>
      </c>
      <c r="M22" s="17">
        <v>94</v>
      </c>
      <c r="N22" s="11" t="s">
        <v>25</v>
      </c>
      <c r="O22" s="11" t="s">
        <v>26</v>
      </c>
      <c r="P22" s="11" t="s">
        <v>79</v>
      </c>
    </row>
    <row r="23" spans="1:16" ht="56.1" customHeight="1" outlineLevel="1" x14ac:dyDescent="0.2">
      <c r="A23" s="11" t="s">
        <v>85</v>
      </c>
      <c r="B23" s="11" t="s">
        <v>86</v>
      </c>
      <c r="C23" s="11" t="s">
        <v>20</v>
      </c>
      <c r="D23" s="12" t="s">
        <v>87</v>
      </c>
      <c r="E23" s="13">
        <v>1</v>
      </c>
      <c r="F23" s="14" t="s">
        <v>88</v>
      </c>
      <c r="G23" s="11" t="s">
        <v>89</v>
      </c>
      <c r="H23" s="11" t="s">
        <v>46</v>
      </c>
      <c r="I23" s="15">
        <v>5060</v>
      </c>
      <c r="J23" s="16">
        <f>($I$23)*((100-$G$4)/100)*((100-$G$5)/100)</f>
        <v>2985.3999999999996</v>
      </c>
      <c r="K23" s="17">
        <v>68</v>
      </c>
      <c r="L23" s="17">
        <f>($J$23)*($K$23)</f>
        <v>203007.19999999998</v>
      </c>
      <c r="M23" s="17">
        <v>68</v>
      </c>
      <c r="N23" s="11" t="s">
        <v>25</v>
      </c>
      <c r="O23" s="11" t="s">
        <v>26</v>
      </c>
      <c r="P23" s="11" t="s">
        <v>90</v>
      </c>
    </row>
    <row r="24" spans="1:16" ht="56.1" customHeight="1" outlineLevel="1" x14ac:dyDescent="0.2">
      <c r="A24" s="11" t="s">
        <v>91</v>
      </c>
      <c r="B24" s="11" t="s">
        <v>92</v>
      </c>
      <c r="C24" s="11" t="s">
        <v>20</v>
      </c>
      <c r="D24" s="12" t="s">
        <v>93</v>
      </c>
      <c r="E24" s="13">
        <v>1</v>
      </c>
      <c r="F24" s="14" t="s">
        <v>94</v>
      </c>
      <c r="G24" s="11" t="s">
        <v>95</v>
      </c>
      <c r="H24" s="11" t="s">
        <v>46</v>
      </c>
      <c r="I24" s="15">
        <v>5060</v>
      </c>
      <c r="J24" s="16">
        <f>($I$24)*((100-$G$4)/100)*((100-$G$5)/100)</f>
        <v>2985.3999999999996</v>
      </c>
      <c r="K24" s="17">
        <v>62</v>
      </c>
      <c r="L24" s="17">
        <f>($J$24)*($K$24)</f>
        <v>185094.8</v>
      </c>
      <c r="M24" s="17">
        <v>62</v>
      </c>
      <c r="N24" s="11" t="s">
        <v>25</v>
      </c>
      <c r="O24" s="11" t="s">
        <v>26</v>
      </c>
      <c r="P24" s="11" t="s">
        <v>90</v>
      </c>
    </row>
    <row r="25" spans="1:16" ht="66.95" customHeight="1" outlineLevel="1" x14ac:dyDescent="0.2">
      <c r="A25" s="11" t="s">
        <v>96</v>
      </c>
      <c r="B25" s="11" t="s">
        <v>97</v>
      </c>
      <c r="C25" s="11" t="s">
        <v>20</v>
      </c>
      <c r="D25" s="12" t="s">
        <v>98</v>
      </c>
      <c r="E25" s="13">
        <v>1</v>
      </c>
      <c r="F25" s="14" t="s">
        <v>99</v>
      </c>
      <c r="G25" s="11" t="s">
        <v>100</v>
      </c>
      <c r="H25" s="11" t="s">
        <v>101</v>
      </c>
      <c r="I25" s="15">
        <v>1600</v>
      </c>
      <c r="J25" s="16">
        <f>($I$25)*((100-$G$4)/100)*((100-$G$5)/100)</f>
        <v>944</v>
      </c>
      <c r="K25" s="17">
        <v>18</v>
      </c>
      <c r="L25" s="17">
        <f>($J$25)*($K$25)</f>
        <v>16992</v>
      </c>
      <c r="M25" s="17">
        <v>18</v>
      </c>
      <c r="N25" s="11" t="s">
        <v>25</v>
      </c>
      <c r="O25" s="11" t="s">
        <v>72</v>
      </c>
      <c r="P25" s="11" t="s">
        <v>102</v>
      </c>
    </row>
    <row r="26" spans="1:16" ht="12" customHeight="1" x14ac:dyDescent="0.2">
      <c r="A26" s="67" t="s">
        <v>103</v>
      </c>
      <c r="B26" s="67"/>
      <c r="C26" s="67"/>
      <c r="D26" s="67"/>
      <c r="E26" s="67"/>
      <c r="F26" s="67"/>
      <c r="G26" s="67"/>
      <c r="H26" s="9"/>
      <c r="I26" s="9"/>
      <c r="J26" s="10">
        <f>($I$26)*((100-$G$4)/100)*((100-$G$5)/100)</f>
        <v>0</v>
      </c>
      <c r="K26" s="9"/>
      <c r="L26" s="10">
        <f>($J$26)*($K$26)</f>
        <v>0</v>
      </c>
      <c r="M26" s="9"/>
      <c r="N26" s="9"/>
      <c r="O26" s="9"/>
      <c r="P26" s="9"/>
    </row>
    <row r="27" spans="1:16" ht="44.1" customHeight="1" outlineLevel="1" x14ac:dyDescent="0.2">
      <c r="A27" s="11" t="s">
        <v>104</v>
      </c>
      <c r="B27" s="11" t="s">
        <v>105</v>
      </c>
      <c r="C27" s="11" t="s">
        <v>20</v>
      </c>
      <c r="D27" s="12" t="s">
        <v>106</v>
      </c>
      <c r="E27" s="13">
        <v>1</v>
      </c>
      <c r="F27" s="14" t="s">
        <v>107</v>
      </c>
      <c r="G27" s="11" t="s">
        <v>108</v>
      </c>
      <c r="H27" s="11" t="s">
        <v>109</v>
      </c>
      <c r="I27" s="17">
        <v>803</v>
      </c>
      <c r="J27" s="16">
        <f>($I$27)*((100-$G$4)/100)*((100-$G$5)/100)</f>
        <v>473.77</v>
      </c>
      <c r="K27" s="17">
        <v>31</v>
      </c>
      <c r="L27" s="17">
        <f>($J$27)*($K$27)</f>
        <v>14686.869999999999</v>
      </c>
      <c r="M27" s="17">
        <v>31</v>
      </c>
      <c r="N27" s="11" t="s">
        <v>25</v>
      </c>
      <c r="O27" s="11" t="s">
        <v>26</v>
      </c>
      <c r="P27" s="11" t="s">
        <v>110</v>
      </c>
    </row>
    <row r="28" spans="1:16" ht="44.1" customHeight="1" outlineLevel="1" x14ac:dyDescent="0.2">
      <c r="A28" s="11" t="s">
        <v>111</v>
      </c>
      <c r="B28" s="11" t="s">
        <v>112</v>
      </c>
      <c r="C28" s="11" t="s">
        <v>20</v>
      </c>
      <c r="D28" s="12" t="s">
        <v>113</v>
      </c>
      <c r="E28" s="13">
        <v>1</v>
      </c>
      <c r="F28" s="14" t="s">
        <v>114</v>
      </c>
      <c r="G28" s="11" t="s">
        <v>115</v>
      </c>
      <c r="H28" s="11" t="s">
        <v>109</v>
      </c>
      <c r="I28" s="17">
        <v>690</v>
      </c>
      <c r="J28" s="16">
        <f>($I$28)*((100-$G$4)/100)*((100-$G$5)/100)</f>
        <v>407.09999999999997</v>
      </c>
      <c r="K28" s="17">
        <v>24</v>
      </c>
      <c r="L28" s="17">
        <f>($J$28)*($K$28)</f>
        <v>9770.4</v>
      </c>
      <c r="M28" s="17">
        <v>24</v>
      </c>
      <c r="N28" s="11" t="s">
        <v>25</v>
      </c>
      <c r="O28" s="11" t="s">
        <v>26</v>
      </c>
      <c r="P28" s="11" t="s">
        <v>110</v>
      </c>
    </row>
    <row r="29" spans="1:16" ht="56.1" customHeight="1" outlineLevel="1" x14ac:dyDescent="0.2">
      <c r="A29" s="11" t="s">
        <v>116</v>
      </c>
      <c r="B29" s="11" t="s">
        <v>117</v>
      </c>
      <c r="C29" s="11" t="s">
        <v>20</v>
      </c>
      <c r="D29" s="12" t="s">
        <v>118</v>
      </c>
      <c r="E29" s="13">
        <v>1</v>
      </c>
      <c r="F29" s="14" t="s">
        <v>119</v>
      </c>
      <c r="G29" s="11" t="s">
        <v>120</v>
      </c>
      <c r="H29" s="11" t="s">
        <v>121</v>
      </c>
      <c r="I29" s="17">
        <v>250</v>
      </c>
      <c r="J29" s="16">
        <f>($I$29)*((100-$G$4)/100)*((100-$G$5)/100)</f>
        <v>147.5</v>
      </c>
      <c r="K29" s="17">
        <v>81</v>
      </c>
      <c r="L29" s="17">
        <f>($J$29)*($K$29)</f>
        <v>11947.5</v>
      </c>
      <c r="M29" s="17">
        <v>81</v>
      </c>
      <c r="N29" s="11" t="s">
        <v>25</v>
      </c>
      <c r="O29" s="11" t="s">
        <v>72</v>
      </c>
      <c r="P29" s="11" t="s">
        <v>122</v>
      </c>
    </row>
    <row r="30" spans="1:16" ht="44.1" customHeight="1" outlineLevel="1" x14ac:dyDescent="0.2">
      <c r="A30" s="11" t="s">
        <v>123</v>
      </c>
      <c r="B30" s="11" t="s">
        <v>124</v>
      </c>
      <c r="C30" s="11" t="s">
        <v>20</v>
      </c>
      <c r="D30" s="12" t="s">
        <v>125</v>
      </c>
      <c r="E30" s="13">
        <v>1</v>
      </c>
      <c r="F30" s="14" t="s">
        <v>126</v>
      </c>
      <c r="G30" s="11" t="s">
        <v>127</v>
      </c>
      <c r="H30" s="11" t="s">
        <v>128</v>
      </c>
      <c r="I30" s="17">
        <v>250</v>
      </c>
      <c r="J30" s="16">
        <f>($I$30)*((100-$G$4)/100)*((100-$G$5)/100)</f>
        <v>147.5</v>
      </c>
      <c r="K30" s="17">
        <v>73</v>
      </c>
      <c r="L30" s="17">
        <f>($J$30)*($K$30)</f>
        <v>10767.5</v>
      </c>
      <c r="M30" s="17">
        <v>73</v>
      </c>
      <c r="N30" s="11" t="s">
        <v>25</v>
      </c>
      <c r="O30" s="11" t="s">
        <v>129</v>
      </c>
      <c r="P30" s="11" t="s">
        <v>130</v>
      </c>
    </row>
    <row r="31" spans="1:16" ht="44.1" customHeight="1" outlineLevel="1" x14ac:dyDescent="0.2">
      <c r="A31" s="11" t="s">
        <v>131</v>
      </c>
      <c r="B31" s="11" t="s">
        <v>132</v>
      </c>
      <c r="C31" s="11" t="s">
        <v>20</v>
      </c>
      <c r="D31" s="12" t="s">
        <v>133</v>
      </c>
      <c r="E31" s="13">
        <v>1</v>
      </c>
      <c r="F31" s="14" t="s">
        <v>134</v>
      </c>
      <c r="G31" s="11" t="s">
        <v>135</v>
      </c>
      <c r="H31" s="11" t="s">
        <v>136</v>
      </c>
      <c r="I31" s="17">
        <v>425.5</v>
      </c>
      <c r="J31" s="16">
        <f>($I$31)*((100-$G$4)/100)*((100-$G$5)/100)</f>
        <v>251.04499999999999</v>
      </c>
      <c r="K31" s="17">
        <v>25</v>
      </c>
      <c r="L31" s="17">
        <f>($J$31)*($K$31)</f>
        <v>6276.125</v>
      </c>
      <c r="M31" s="17">
        <v>25</v>
      </c>
      <c r="N31" s="11" t="s">
        <v>25</v>
      </c>
      <c r="O31" s="11" t="s">
        <v>26</v>
      </c>
      <c r="P31" s="11" t="s">
        <v>137</v>
      </c>
    </row>
    <row r="32" spans="1:16" ht="44.1" customHeight="1" outlineLevel="1" x14ac:dyDescent="0.2">
      <c r="A32" s="11" t="s">
        <v>138</v>
      </c>
      <c r="B32" s="11" t="s">
        <v>139</v>
      </c>
      <c r="C32" s="11" t="s">
        <v>20</v>
      </c>
      <c r="D32" s="12" t="s">
        <v>140</v>
      </c>
      <c r="E32" s="13">
        <v>1</v>
      </c>
      <c r="F32" s="14" t="s">
        <v>141</v>
      </c>
      <c r="G32" s="11" t="s">
        <v>142</v>
      </c>
      <c r="H32" s="11" t="s">
        <v>136</v>
      </c>
      <c r="I32" s="17">
        <v>425.5</v>
      </c>
      <c r="J32" s="16">
        <f>($I$32)*((100-$G$4)/100)*((100-$G$5)/100)</f>
        <v>251.04499999999999</v>
      </c>
      <c r="K32" s="17">
        <v>5</v>
      </c>
      <c r="L32" s="17">
        <f>($J$32)*($K$32)</f>
        <v>1255.2249999999999</v>
      </c>
      <c r="M32" s="17">
        <v>5</v>
      </c>
      <c r="N32" s="11" t="s">
        <v>25</v>
      </c>
      <c r="O32" s="11" t="s">
        <v>26</v>
      </c>
      <c r="P32" s="11" t="s">
        <v>137</v>
      </c>
    </row>
    <row r="33" spans="1:16" ht="44.1" customHeight="1" outlineLevel="1" x14ac:dyDescent="0.2">
      <c r="A33" s="11" t="s">
        <v>143</v>
      </c>
      <c r="B33" s="11" t="s">
        <v>144</v>
      </c>
      <c r="C33" s="11" t="s">
        <v>20</v>
      </c>
      <c r="D33" s="12" t="s">
        <v>145</v>
      </c>
      <c r="E33" s="13">
        <v>1</v>
      </c>
      <c r="F33" s="14" t="s">
        <v>146</v>
      </c>
      <c r="G33" s="11" t="s">
        <v>147</v>
      </c>
      <c r="H33" s="11" t="s">
        <v>136</v>
      </c>
      <c r="I33" s="17">
        <v>425.5</v>
      </c>
      <c r="J33" s="16">
        <f>($I$33)*((100-$G$4)/100)*((100-$G$5)/100)</f>
        <v>251.04499999999999</v>
      </c>
      <c r="K33" s="17">
        <v>43</v>
      </c>
      <c r="L33" s="17">
        <f>($J$33)*($K$33)</f>
        <v>10794.934999999999</v>
      </c>
      <c r="M33" s="17">
        <v>43</v>
      </c>
      <c r="N33" s="11" t="s">
        <v>25</v>
      </c>
      <c r="O33" s="11" t="s">
        <v>26</v>
      </c>
      <c r="P33" s="11" t="s">
        <v>137</v>
      </c>
    </row>
    <row r="34" spans="1:16" ht="44.1" customHeight="1" outlineLevel="1" x14ac:dyDescent="0.2">
      <c r="A34" s="11" t="s">
        <v>148</v>
      </c>
      <c r="B34" s="11" t="s">
        <v>149</v>
      </c>
      <c r="C34" s="11" t="s">
        <v>20</v>
      </c>
      <c r="D34" s="12" t="s">
        <v>150</v>
      </c>
      <c r="E34" s="13">
        <v>1</v>
      </c>
      <c r="F34" s="14" t="s">
        <v>151</v>
      </c>
      <c r="G34" s="11" t="s">
        <v>152</v>
      </c>
      <c r="H34" s="11" t="s">
        <v>136</v>
      </c>
      <c r="I34" s="17">
        <v>425.5</v>
      </c>
      <c r="J34" s="16">
        <f>($I$34)*((100-$G$4)/100)*((100-$G$5)/100)</f>
        <v>251.04499999999999</v>
      </c>
      <c r="K34" s="17">
        <v>16</v>
      </c>
      <c r="L34" s="17">
        <f>($J$34)*($K$34)</f>
        <v>4016.72</v>
      </c>
      <c r="M34" s="17">
        <v>16</v>
      </c>
      <c r="N34" s="11" t="s">
        <v>25</v>
      </c>
      <c r="O34" s="11" t="s">
        <v>26</v>
      </c>
      <c r="P34" s="11" t="s">
        <v>137</v>
      </c>
    </row>
    <row r="35" spans="1:16" ht="44.1" customHeight="1" outlineLevel="1" x14ac:dyDescent="0.2">
      <c r="A35" s="11" t="s">
        <v>153</v>
      </c>
      <c r="B35" s="11" t="s">
        <v>154</v>
      </c>
      <c r="C35" s="11" t="s">
        <v>20</v>
      </c>
      <c r="D35" s="12" t="s">
        <v>155</v>
      </c>
      <c r="E35" s="13">
        <v>1</v>
      </c>
      <c r="F35" s="14" t="s">
        <v>156</v>
      </c>
      <c r="G35" s="11" t="s">
        <v>157</v>
      </c>
      <c r="H35" s="11" t="s">
        <v>136</v>
      </c>
      <c r="I35" s="17">
        <v>425.5</v>
      </c>
      <c r="J35" s="16">
        <f>($I$35)*((100-$G$4)/100)*((100-$G$5)/100)</f>
        <v>251.04499999999999</v>
      </c>
      <c r="K35" s="17">
        <v>2</v>
      </c>
      <c r="L35" s="17">
        <f>($J$35)*($K$35)</f>
        <v>502.09</v>
      </c>
      <c r="M35" s="17">
        <v>2</v>
      </c>
      <c r="N35" s="11" t="s">
        <v>25</v>
      </c>
      <c r="O35" s="11" t="s">
        <v>26</v>
      </c>
      <c r="P35" s="11" t="s">
        <v>137</v>
      </c>
    </row>
    <row r="36" spans="1:16" ht="44.1" customHeight="1" outlineLevel="1" x14ac:dyDescent="0.2">
      <c r="A36" s="11" t="s">
        <v>158</v>
      </c>
      <c r="B36" s="11" t="s">
        <v>159</v>
      </c>
      <c r="C36" s="11" t="s">
        <v>20</v>
      </c>
      <c r="D36" s="12" t="s">
        <v>160</v>
      </c>
      <c r="E36" s="13">
        <v>1</v>
      </c>
      <c r="F36" s="14" t="s">
        <v>161</v>
      </c>
      <c r="G36" s="11" t="s">
        <v>162</v>
      </c>
      <c r="H36" s="11" t="s">
        <v>163</v>
      </c>
      <c r="I36" s="17">
        <v>598.5</v>
      </c>
      <c r="J36" s="16">
        <f>($I$36)*((100-$G$4)/100)*((100-$G$5)/100)</f>
        <v>353.11500000000001</v>
      </c>
      <c r="K36" s="17">
        <v>42</v>
      </c>
      <c r="L36" s="17">
        <f>($J$36)*($K$36)</f>
        <v>14830.83</v>
      </c>
      <c r="M36" s="17">
        <v>42</v>
      </c>
      <c r="N36" s="11" t="s">
        <v>25</v>
      </c>
      <c r="O36" s="11" t="s">
        <v>26</v>
      </c>
      <c r="P36" s="11" t="s">
        <v>164</v>
      </c>
    </row>
    <row r="37" spans="1:16" ht="44.1" customHeight="1" outlineLevel="1" x14ac:dyDescent="0.2">
      <c r="A37" s="11" t="s">
        <v>165</v>
      </c>
      <c r="B37" s="11" t="s">
        <v>166</v>
      </c>
      <c r="C37" s="11" t="s">
        <v>20</v>
      </c>
      <c r="D37" s="12" t="s">
        <v>167</v>
      </c>
      <c r="E37" s="13">
        <v>1</v>
      </c>
      <c r="F37" s="14" t="s">
        <v>168</v>
      </c>
      <c r="G37" s="11" t="s">
        <v>169</v>
      </c>
      <c r="H37" s="11" t="s">
        <v>170</v>
      </c>
      <c r="I37" s="17">
        <v>472.5</v>
      </c>
      <c r="J37" s="16">
        <f>($I$37)*((100-$G$4)/100)*((100-$G$5)/100)</f>
        <v>278.77499999999998</v>
      </c>
      <c r="K37" s="17">
        <v>34</v>
      </c>
      <c r="L37" s="17">
        <f>($J$37)*($K$37)</f>
        <v>9478.3499999999985</v>
      </c>
      <c r="M37" s="17">
        <v>34</v>
      </c>
      <c r="N37" s="11" t="s">
        <v>25</v>
      </c>
      <c r="O37" s="11" t="s">
        <v>26</v>
      </c>
      <c r="P37" s="11" t="s">
        <v>171</v>
      </c>
    </row>
    <row r="38" spans="1:16" ht="44.1" customHeight="1" outlineLevel="1" x14ac:dyDescent="0.2">
      <c r="A38" s="11" t="s">
        <v>172</v>
      </c>
      <c r="B38" s="11" t="s">
        <v>173</v>
      </c>
      <c r="C38" s="11" t="s">
        <v>20</v>
      </c>
      <c r="D38" s="12" t="s">
        <v>174</v>
      </c>
      <c r="E38" s="13">
        <v>1</v>
      </c>
      <c r="F38" s="14" t="s">
        <v>175</v>
      </c>
      <c r="G38" s="11" t="s">
        <v>176</v>
      </c>
      <c r="H38" s="11" t="s">
        <v>170</v>
      </c>
      <c r="I38" s="17">
        <v>472.5</v>
      </c>
      <c r="J38" s="16">
        <f>($I$38)*((100-$G$4)/100)*((100-$G$5)/100)</f>
        <v>278.77499999999998</v>
      </c>
      <c r="K38" s="17">
        <v>1</v>
      </c>
      <c r="L38" s="17">
        <f>($J$38)*($K$38)</f>
        <v>278.77499999999998</v>
      </c>
      <c r="M38" s="17">
        <v>1</v>
      </c>
      <c r="N38" s="11" t="s">
        <v>25</v>
      </c>
      <c r="O38" s="11" t="s">
        <v>26</v>
      </c>
      <c r="P38" s="11" t="s">
        <v>171</v>
      </c>
    </row>
    <row r="39" spans="1:16" ht="44.1" customHeight="1" outlineLevel="1" x14ac:dyDescent="0.2">
      <c r="A39" s="11" t="s">
        <v>177</v>
      </c>
      <c r="B39" s="11" t="s">
        <v>178</v>
      </c>
      <c r="C39" s="11" t="s">
        <v>20</v>
      </c>
      <c r="D39" s="12" t="s">
        <v>179</v>
      </c>
      <c r="E39" s="13">
        <v>1</v>
      </c>
      <c r="F39" s="14" t="s">
        <v>180</v>
      </c>
      <c r="G39" s="11" t="s">
        <v>181</v>
      </c>
      <c r="H39" s="11" t="s">
        <v>163</v>
      </c>
      <c r="I39" s="17">
        <v>703.5</v>
      </c>
      <c r="J39" s="16">
        <f>($I$39)*((100-$G$4)/100)*((100-$G$5)/100)</f>
        <v>415.065</v>
      </c>
      <c r="K39" s="17">
        <v>90</v>
      </c>
      <c r="L39" s="17">
        <f>($J$39)*($K$39)</f>
        <v>37355.85</v>
      </c>
      <c r="M39" s="17">
        <v>90</v>
      </c>
      <c r="N39" s="11" t="s">
        <v>25</v>
      </c>
      <c r="O39" s="11" t="s">
        <v>26</v>
      </c>
      <c r="P39" s="11" t="s">
        <v>182</v>
      </c>
    </row>
    <row r="40" spans="1:16" ht="44.1" customHeight="1" outlineLevel="1" x14ac:dyDescent="0.2">
      <c r="A40" s="11" t="s">
        <v>183</v>
      </c>
      <c r="B40" s="11" t="s">
        <v>184</v>
      </c>
      <c r="C40" s="11" t="s">
        <v>20</v>
      </c>
      <c r="D40" s="12" t="s">
        <v>185</v>
      </c>
      <c r="E40" s="13">
        <v>1</v>
      </c>
      <c r="F40" s="14" t="s">
        <v>186</v>
      </c>
      <c r="G40" s="11" t="s">
        <v>187</v>
      </c>
      <c r="H40" s="11" t="s">
        <v>163</v>
      </c>
      <c r="I40" s="17">
        <v>703.5</v>
      </c>
      <c r="J40" s="16">
        <f>($I$40)*((100-$G$4)/100)*((100-$G$5)/100)</f>
        <v>415.065</v>
      </c>
      <c r="K40" s="17">
        <v>64</v>
      </c>
      <c r="L40" s="17">
        <f>($J$40)*($K$40)</f>
        <v>26564.16</v>
      </c>
      <c r="M40" s="17">
        <v>64</v>
      </c>
      <c r="N40" s="11" t="s">
        <v>25</v>
      </c>
      <c r="O40" s="11" t="s">
        <v>26</v>
      </c>
      <c r="P40" s="11" t="s">
        <v>182</v>
      </c>
    </row>
    <row r="41" spans="1:16" ht="44.1" customHeight="1" outlineLevel="1" x14ac:dyDescent="0.2">
      <c r="A41" s="11" t="s">
        <v>188</v>
      </c>
      <c r="B41" s="11" t="s">
        <v>189</v>
      </c>
      <c r="C41" s="11" t="s">
        <v>20</v>
      </c>
      <c r="D41" s="12" t="s">
        <v>190</v>
      </c>
      <c r="E41" s="13">
        <v>1</v>
      </c>
      <c r="F41" s="14" t="s">
        <v>191</v>
      </c>
      <c r="G41" s="11" t="s">
        <v>192</v>
      </c>
      <c r="H41" s="11" t="s">
        <v>163</v>
      </c>
      <c r="I41" s="17">
        <v>703.5</v>
      </c>
      <c r="J41" s="16">
        <f>($I$41)*((100-$G$4)/100)*((100-$G$5)/100)</f>
        <v>415.065</v>
      </c>
      <c r="K41" s="17">
        <v>65</v>
      </c>
      <c r="L41" s="17">
        <f>($J$41)*($K$41)</f>
        <v>26979.224999999999</v>
      </c>
      <c r="M41" s="17">
        <v>65</v>
      </c>
      <c r="N41" s="11" t="s">
        <v>25</v>
      </c>
      <c r="O41" s="11" t="s">
        <v>26</v>
      </c>
      <c r="P41" s="11" t="s">
        <v>182</v>
      </c>
    </row>
    <row r="42" spans="1:16" ht="44.1" customHeight="1" outlineLevel="1" x14ac:dyDescent="0.2">
      <c r="A42" s="11" t="s">
        <v>193</v>
      </c>
      <c r="B42" s="11" t="s">
        <v>194</v>
      </c>
      <c r="C42" s="11" t="s">
        <v>20</v>
      </c>
      <c r="D42" s="12" t="s">
        <v>195</v>
      </c>
      <c r="E42" s="13">
        <v>1</v>
      </c>
      <c r="F42" s="14" t="s">
        <v>196</v>
      </c>
      <c r="G42" s="11" t="s">
        <v>197</v>
      </c>
      <c r="H42" s="11" t="s">
        <v>198</v>
      </c>
      <c r="I42" s="17">
        <v>546</v>
      </c>
      <c r="J42" s="16">
        <f>($I$42)*((100-$G$4)/100)*((100-$G$5)/100)</f>
        <v>322.14</v>
      </c>
      <c r="K42" s="17">
        <v>90</v>
      </c>
      <c r="L42" s="17">
        <f>($J$42)*($K$42)</f>
        <v>28992.6</v>
      </c>
      <c r="M42" s="17">
        <v>90</v>
      </c>
      <c r="N42" s="11" t="s">
        <v>25</v>
      </c>
      <c r="O42" s="11" t="s">
        <v>26</v>
      </c>
      <c r="P42" s="11" t="s">
        <v>199</v>
      </c>
    </row>
    <row r="43" spans="1:16" ht="44.1" customHeight="1" outlineLevel="1" x14ac:dyDescent="0.2">
      <c r="A43" s="11" t="s">
        <v>200</v>
      </c>
      <c r="B43" s="11" t="s">
        <v>201</v>
      </c>
      <c r="C43" s="11" t="s">
        <v>20</v>
      </c>
      <c r="D43" s="12" t="s">
        <v>202</v>
      </c>
      <c r="E43" s="13">
        <v>1</v>
      </c>
      <c r="F43" s="14" t="s">
        <v>203</v>
      </c>
      <c r="G43" s="11" t="s">
        <v>204</v>
      </c>
      <c r="H43" s="11" t="s">
        <v>198</v>
      </c>
      <c r="I43" s="17">
        <v>546</v>
      </c>
      <c r="J43" s="16">
        <f>($I$43)*((100-$G$4)/100)*((100-$G$5)/100)</f>
        <v>322.14</v>
      </c>
      <c r="K43" s="17">
        <v>17</v>
      </c>
      <c r="L43" s="17">
        <f>($J$43)*($K$43)</f>
        <v>5476.38</v>
      </c>
      <c r="M43" s="17">
        <v>17</v>
      </c>
      <c r="N43" s="11" t="s">
        <v>25</v>
      </c>
      <c r="O43" s="11" t="s">
        <v>26</v>
      </c>
      <c r="P43" s="11" t="s">
        <v>199</v>
      </c>
    </row>
    <row r="44" spans="1:16" ht="44.1" customHeight="1" outlineLevel="1" x14ac:dyDescent="0.2">
      <c r="A44" s="11" t="s">
        <v>205</v>
      </c>
      <c r="B44" s="11" t="s">
        <v>206</v>
      </c>
      <c r="C44" s="11" t="s">
        <v>20</v>
      </c>
      <c r="D44" s="12" t="s">
        <v>207</v>
      </c>
      <c r="E44" s="13">
        <v>1</v>
      </c>
      <c r="F44" s="14" t="s">
        <v>208</v>
      </c>
      <c r="G44" s="11" t="s">
        <v>209</v>
      </c>
      <c r="H44" s="11" t="s">
        <v>198</v>
      </c>
      <c r="I44" s="17">
        <v>546</v>
      </c>
      <c r="J44" s="16">
        <f>($I$44)*((100-$G$4)/100)*((100-$G$5)/100)</f>
        <v>322.14</v>
      </c>
      <c r="K44" s="17">
        <v>9</v>
      </c>
      <c r="L44" s="17">
        <f>($J$44)*($K$44)</f>
        <v>2899.2599999999998</v>
      </c>
      <c r="M44" s="17">
        <v>9</v>
      </c>
      <c r="N44" s="11" t="s">
        <v>25</v>
      </c>
      <c r="O44" s="11" t="s">
        <v>26</v>
      </c>
      <c r="P44" s="11" t="s">
        <v>199</v>
      </c>
    </row>
    <row r="45" spans="1:16" ht="44.1" customHeight="1" outlineLevel="1" x14ac:dyDescent="0.2">
      <c r="A45" s="11" t="s">
        <v>210</v>
      </c>
      <c r="B45" s="11" t="s">
        <v>211</v>
      </c>
      <c r="C45" s="11" t="s">
        <v>20</v>
      </c>
      <c r="D45" s="12" t="s">
        <v>212</v>
      </c>
      <c r="E45" s="13">
        <v>1</v>
      </c>
      <c r="F45" s="14" t="s">
        <v>213</v>
      </c>
      <c r="G45" s="11" t="s">
        <v>214</v>
      </c>
      <c r="H45" s="11" t="s">
        <v>198</v>
      </c>
      <c r="I45" s="17">
        <v>546</v>
      </c>
      <c r="J45" s="16">
        <f>($I$45)*((100-$G$4)/100)*((100-$G$5)/100)</f>
        <v>322.14</v>
      </c>
      <c r="K45" s="17">
        <v>26</v>
      </c>
      <c r="L45" s="17">
        <f>($J$45)*($K$45)</f>
        <v>8375.64</v>
      </c>
      <c r="M45" s="17">
        <v>26</v>
      </c>
      <c r="N45" s="11" t="s">
        <v>25</v>
      </c>
      <c r="O45" s="11" t="s">
        <v>26</v>
      </c>
      <c r="P45" s="11" t="s">
        <v>199</v>
      </c>
    </row>
    <row r="46" spans="1:16" ht="44.1" customHeight="1" outlineLevel="1" x14ac:dyDescent="0.2">
      <c r="A46" s="11" t="s">
        <v>215</v>
      </c>
      <c r="B46" s="11" t="s">
        <v>216</v>
      </c>
      <c r="C46" s="11" t="s">
        <v>20</v>
      </c>
      <c r="D46" s="12" t="s">
        <v>217</v>
      </c>
      <c r="E46" s="13">
        <v>1</v>
      </c>
      <c r="F46" s="14" t="s">
        <v>218</v>
      </c>
      <c r="G46" s="11" t="s">
        <v>219</v>
      </c>
      <c r="H46" s="11" t="s">
        <v>198</v>
      </c>
      <c r="I46" s="17">
        <v>546</v>
      </c>
      <c r="J46" s="16">
        <f>($I$46)*((100-$G$4)/100)*((100-$G$5)/100)</f>
        <v>322.14</v>
      </c>
      <c r="K46" s="17">
        <v>22</v>
      </c>
      <c r="L46" s="17">
        <f>($J$46)*($K$46)</f>
        <v>7087.08</v>
      </c>
      <c r="M46" s="17">
        <v>22</v>
      </c>
      <c r="N46" s="11" t="s">
        <v>25</v>
      </c>
      <c r="O46" s="11" t="s">
        <v>26</v>
      </c>
      <c r="P46" s="11" t="s">
        <v>199</v>
      </c>
    </row>
    <row r="47" spans="1:16" ht="44.1" customHeight="1" outlineLevel="1" x14ac:dyDescent="0.2">
      <c r="A47" s="11" t="s">
        <v>220</v>
      </c>
      <c r="B47" s="11" t="s">
        <v>221</v>
      </c>
      <c r="C47" s="11" t="s">
        <v>20</v>
      </c>
      <c r="D47" s="12" t="s">
        <v>222</v>
      </c>
      <c r="E47" s="13">
        <v>1</v>
      </c>
      <c r="F47" s="14" t="s">
        <v>223</v>
      </c>
      <c r="G47" s="11" t="s">
        <v>224</v>
      </c>
      <c r="H47" s="11" t="s">
        <v>128</v>
      </c>
      <c r="I47" s="17">
        <v>460</v>
      </c>
      <c r="J47" s="16">
        <f>($I$47)*((100-$G$4)/100)*((100-$G$5)/100)</f>
        <v>271.39999999999998</v>
      </c>
      <c r="K47" s="17">
        <v>7</v>
      </c>
      <c r="L47" s="17">
        <f>($J$47)*($K$47)</f>
        <v>1899.7999999999997</v>
      </c>
      <c r="M47" s="17">
        <v>7</v>
      </c>
      <c r="N47" s="11" t="s">
        <v>25</v>
      </c>
      <c r="O47" s="11" t="s">
        <v>26</v>
      </c>
      <c r="P47" s="11" t="s">
        <v>225</v>
      </c>
    </row>
    <row r="48" spans="1:16" ht="44.1" customHeight="1" outlineLevel="1" x14ac:dyDescent="0.2">
      <c r="A48" s="11" t="s">
        <v>226</v>
      </c>
      <c r="B48" s="11" t="s">
        <v>227</v>
      </c>
      <c r="C48" s="11" t="s">
        <v>20</v>
      </c>
      <c r="D48" s="12" t="s">
        <v>228</v>
      </c>
      <c r="E48" s="13">
        <v>1</v>
      </c>
      <c r="F48" s="14" t="s">
        <v>229</v>
      </c>
      <c r="G48" s="11" t="s">
        <v>230</v>
      </c>
      <c r="H48" s="11" t="s">
        <v>128</v>
      </c>
      <c r="I48" s="17">
        <v>460</v>
      </c>
      <c r="J48" s="16">
        <f>($I$48)*((100-$G$4)/100)*((100-$G$5)/100)</f>
        <v>271.39999999999998</v>
      </c>
      <c r="K48" s="17">
        <v>25</v>
      </c>
      <c r="L48" s="17">
        <f>($J$48)*($K$48)</f>
        <v>6784.9999999999991</v>
      </c>
      <c r="M48" s="17">
        <v>25</v>
      </c>
      <c r="N48" s="11" t="s">
        <v>25</v>
      </c>
      <c r="O48" s="11" t="s">
        <v>26</v>
      </c>
      <c r="P48" s="11" t="s">
        <v>225</v>
      </c>
    </row>
    <row r="49" spans="1:16" ht="44.1" customHeight="1" outlineLevel="1" x14ac:dyDescent="0.2">
      <c r="A49" s="11" t="s">
        <v>231</v>
      </c>
      <c r="B49" s="11" t="s">
        <v>232</v>
      </c>
      <c r="C49" s="11" t="s">
        <v>20</v>
      </c>
      <c r="D49" s="12" t="s">
        <v>233</v>
      </c>
      <c r="E49" s="13">
        <v>1</v>
      </c>
      <c r="F49" s="14" t="s">
        <v>234</v>
      </c>
      <c r="G49" s="11" t="s">
        <v>235</v>
      </c>
      <c r="H49" s="11" t="s">
        <v>128</v>
      </c>
      <c r="I49" s="17">
        <v>460</v>
      </c>
      <c r="J49" s="16">
        <f>($I$49)*((100-$G$4)/100)*((100-$G$5)/100)</f>
        <v>271.39999999999998</v>
      </c>
      <c r="K49" s="17">
        <v>9</v>
      </c>
      <c r="L49" s="17">
        <f>($J$49)*($K$49)</f>
        <v>2442.6</v>
      </c>
      <c r="M49" s="17">
        <v>9</v>
      </c>
      <c r="N49" s="11" t="s">
        <v>25</v>
      </c>
      <c r="O49" s="11" t="s">
        <v>26</v>
      </c>
      <c r="P49" s="11" t="s">
        <v>225</v>
      </c>
    </row>
    <row r="50" spans="1:16" ht="44.1" customHeight="1" outlineLevel="1" x14ac:dyDescent="0.2">
      <c r="A50" s="11" t="s">
        <v>236</v>
      </c>
      <c r="B50" s="11" t="s">
        <v>237</v>
      </c>
      <c r="C50" s="11" t="s">
        <v>20</v>
      </c>
      <c r="D50" s="12" t="s">
        <v>238</v>
      </c>
      <c r="E50" s="13">
        <v>1</v>
      </c>
      <c r="F50" s="14" t="s">
        <v>239</v>
      </c>
      <c r="G50" s="11" t="s">
        <v>240</v>
      </c>
      <c r="H50" s="11" t="s">
        <v>128</v>
      </c>
      <c r="I50" s="17">
        <v>460</v>
      </c>
      <c r="J50" s="16">
        <f>($I$50)*((100-$G$4)/100)*((100-$G$5)/100)</f>
        <v>271.39999999999998</v>
      </c>
      <c r="K50" s="17">
        <v>75</v>
      </c>
      <c r="L50" s="17">
        <f>($J$50)*($K$50)</f>
        <v>20355</v>
      </c>
      <c r="M50" s="17">
        <v>75</v>
      </c>
      <c r="N50" s="11" t="s">
        <v>25</v>
      </c>
      <c r="O50" s="11" t="s">
        <v>26</v>
      </c>
      <c r="P50" s="11" t="s">
        <v>225</v>
      </c>
    </row>
    <row r="51" spans="1:16" ht="44.1" customHeight="1" outlineLevel="1" x14ac:dyDescent="0.2">
      <c r="A51" s="11" t="s">
        <v>241</v>
      </c>
      <c r="B51" s="11" t="s">
        <v>242</v>
      </c>
      <c r="C51" s="11" t="s">
        <v>20</v>
      </c>
      <c r="D51" s="12" t="s">
        <v>243</v>
      </c>
      <c r="E51" s="13">
        <v>1</v>
      </c>
      <c r="F51" s="14" t="s">
        <v>244</v>
      </c>
      <c r="G51" s="11" t="s">
        <v>245</v>
      </c>
      <c r="H51" s="11" t="s">
        <v>246</v>
      </c>
      <c r="I51" s="17">
        <v>368</v>
      </c>
      <c r="J51" s="16">
        <f>($I$51)*((100-$G$4)/100)*((100-$G$5)/100)</f>
        <v>217.11999999999998</v>
      </c>
      <c r="K51" s="17">
        <v>17</v>
      </c>
      <c r="L51" s="17">
        <f>($J$51)*($K$51)</f>
        <v>3691.0399999999995</v>
      </c>
      <c r="M51" s="17">
        <v>17</v>
      </c>
      <c r="N51" s="11" t="s">
        <v>25</v>
      </c>
      <c r="O51" s="11" t="s">
        <v>26</v>
      </c>
      <c r="P51" s="11" t="s">
        <v>247</v>
      </c>
    </row>
    <row r="52" spans="1:16" ht="12" customHeight="1" x14ac:dyDescent="0.2">
      <c r="A52" s="67" t="s">
        <v>248</v>
      </c>
      <c r="B52" s="67"/>
      <c r="C52" s="67"/>
      <c r="D52" s="67"/>
      <c r="E52" s="67"/>
      <c r="F52" s="67"/>
      <c r="G52" s="67"/>
      <c r="H52" s="9"/>
      <c r="I52" s="9"/>
      <c r="J52" s="10">
        <f>($I$52)*((100-$G$4)/100)*((100-$G$5)/100)</f>
        <v>0</v>
      </c>
      <c r="K52" s="9"/>
      <c r="L52" s="10">
        <f>($J$52)*($K$52)</f>
        <v>0</v>
      </c>
      <c r="M52" s="9"/>
      <c r="N52" s="9"/>
      <c r="O52" s="9"/>
      <c r="P52" s="9"/>
    </row>
    <row r="53" spans="1:16" ht="56.1" customHeight="1" outlineLevel="1" x14ac:dyDescent="0.2">
      <c r="A53" s="11" t="s">
        <v>249</v>
      </c>
      <c r="B53" s="11" t="s">
        <v>250</v>
      </c>
      <c r="C53" s="11" t="s">
        <v>20</v>
      </c>
      <c r="D53" s="12" t="s">
        <v>251</v>
      </c>
      <c r="E53" s="13">
        <v>1</v>
      </c>
      <c r="F53" s="14" t="s">
        <v>252</v>
      </c>
      <c r="G53" s="11" t="s">
        <v>253</v>
      </c>
      <c r="H53" s="11" t="s">
        <v>254</v>
      </c>
      <c r="I53" s="17">
        <v>415</v>
      </c>
      <c r="J53" s="16">
        <f>($I$53)*((100-$G$4)/100)*((100-$G$5)/100)</f>
        <v>244.85</v>
      </c>
      <c r="K53" s="17">
        <v>84</v>
      </c>
      <c r="L53" s="17">
        <f>($J$53)*($K$53)</f>
        <v>20567.399999999998</v>
      </c>
      <c r="M53" s="17">
        <v>84</v>
      </c>
      <c r="N53" s="11" t="s">
        <v>25</v>
      </c>
      <c r="O53" s="11" t="s">
        <v>72</v>
      </c>
      <c r="P53" s="11" t="s">
        <v>255</v>
      </c>
    </row>
    <row r="54" spans="1:16" ht="44.1" customHeight="1" outlineLevel="1" x14ac:dyDescent="0.2">
      <c r="A54" s="11" t="s">
        <v>256</v>
      </c>
      <c r="B54" s="11" t="s">
        <v>257</v>
      </c>
      <c r="C54" s="11" t="s">
        <v>20</v>
      </c>
      <c r="D54" s="12" t="s">
        <v>258</v>
      </c>
      <c r="E54" s="13">
        <v>1</v>
      </c>
      <c r="F54" s="14" t="s">
        <v>259</v>
      </c>
      <c r="G54" s="11" t="s">
        <v>260</v>
      </c>
      <c r="H54" s="11" t="s">
        <v>254</v>
      </c>
      <c r="I54" s="17">
        <v>632.5</v>
      </c>
      <c r="J54" s="16">
        <f>($I$54)*((100-$G$4)/100)*((100-$G$5)/100)</f>
        <v>373.17499999999995</v>
      </c>
      <c r="K54" s="17">
        <v>20</v>
      </c>
      <c r="L54" s="17">
        <f>($J$54)*($K$54)</f>
        <v>7463.4999999999991</v>
      </c>
      <c r="M54" s="17">
        <v>20</v>
      </c>
      <c r="N54" s="11" t="s">
        <v>25</v>
      </c>
      <c r="O54" s="11" t="s">
        <v>26</v>
      </c>
      <c r="P54" s="11" t="s">
        <v>261</v>
      </c>
    </row>
    <row r="55" spans="1:16" ht="44.1" customHeight="1" outlineLevel="1" x14ac:dyDescent="0.2">
      <c r="A55" s="11" t="s">
        <v>262</v>
      </c>
      <c r="B55" s="11" t="s">
        <v>263</v>
      </c>
      <c r="C55" s="11" t="s">
        <v>20</v>
      </c>
      <c r="D55" s="12" t="s">
        <v>264</v>
      </c>
      <c r="E55" s="13">
        <v>1</v>
      </c>
      <c r="F55" s="14" t="s">
        <v>265</v>
      </c>
      <c r="G55" s="11" t="s">
        <v>266</v>
      </c>
      <c r="H55" s="11" t="s">
        <v>254</v>
      </c>
      <c r="I55" s="17">
        <v>690</v>
      </c>
      <c r="J55" s="16">
        <f>($I$55)*((100-$G$4)/100)*((100-$G$5)/100)</f>
        <v>407.09999999999997</v>
      </c>
      <c r="K55" s="17">
        <v>3</v>
      </c>
      <c r="L55" s="17">
        <f>($J$55)*($K$55)</f>
        <v>1221.3</v>
      </c>
      <c r="M55" s="17">
        <v>3</v>
      </c>
      <c r="N55" s="11" t="s">
        <v>25</v>
      </c>
      <c r="O55" s="11" t="s">
        <v>26</v>
      </c>
      <c r="P55" s="11" t="s">
        <v>261</v>
      </c>
    </row>
    <row r="56" spans="1:16" ht="56.1" customHeight="1" outlineLevel="1" x14ac:dyDescent="0.2">
      <c r="A56" s="11" t="s">
        <v>267</v>
      </c>
      <c r="B56" s="11" t="s">
        <v>268</v>
      </c>
      <c r="C56" s="11" t="s">
        <v>20</v>
      </c>
      <c r="D56" s="12" t="s">
        <v>269</v>
      </c>
      <c r="E56" s="13">
        <v>1</v>
      </c>
      <c r="F56" s="14" t="s">
        <v>270</v>
      </c>
      <c r="G56" s="11" t="s">
        <v>271</v>
      </c>
      <c r="H56" s="11" t="s">
        <v>254</v>
      </c>
      <c r="I56" s="17">
        <v>660</v>
      </c>
      <c r="J56" s="16">
        <f>($I$56)*((100-$G$4)/100)*((100-$G$5)/100)</f>
        <v>389.4</v>
      </c>
      <c r="K56" s="17">
        <v>9</v>
      </c>
      <c r="L56" s="17">
        <f>($J$56)*($K$56)</f>
        <v>3504.6</v>
      </c>
      <c r="M56" s="17">
        <v>9</v>
      </c>
      <c r="N56" s="11" t="s">
        <v>25</v>
      </c>
      <c r="O56" s="11" t="s">
        <v>26</v>
      </c>
      <c r="P56" s="11" t="s">
        <v>272</v>
      </c>
    </row>
    <row r="57" spans="1:16" ht="44.1" customHeight="1" outlineLevel="1" x14ac:dyDescent="0.2">
      <c r="A57" s="11" t="s">
        <v>273</v>
      </c>
      <c r="B57" s="11" t="s">
        <v>274</v>
      </c>
      <c r="C57" s="11" t="s">
        <v>20</v>
      </c>
      <c r="D57" s="12" t="s">
        <v>275</v>
      </c>
      <c r="E57" s="13">
        <v>1</v>
      </c>
      <c r="F57" s="14" t="s">
        <v>276</v>
      </c>
      <c r="G57" s="11" t="s">
        <v>277</v>
      </c>
      <c r="H57" s="11" t="s">
        <v>254</v>
      </c>
      <c r="I57" s="17">
        <v>805</v>
      </c>
      <c r="J57" s="16">
        <f>($I$57)*((100-$G$4)/100)*((100-$G$5)/100)</f>
        <v>474.95</v>
      </c>
      <c r="K57" s="17">
        <v>44</v>
      </c>
      <c r="L57" s="17">
        <f>($J$57)*($K$57)</f>
        <v>20897.8</v>
      </c>
      <c r="M57" s="17">
        <v>44</v>
      </c>
      <c r="N57" s="11" t="s">
        <v>25</v>
      </c>
      <c r="O57" s="11" t="s">
        <v>26</v>
      </c>
      <c r="P57" s="11" t="s">
        <v>278</v>
      </c>
    </row>
    <row r="58" spans="1:16" ht="44.1" customHeight="1" outlineLevel="1" x14ac:dyDescent="0.2">
      <c r="A58" s="11" t="s">
        <v>279</v>
      </c>
      <c r="B58" s="11" t="s">
        <v>280</v>
      </c>
      <c r="C58" s="11" t="s">
        <v>20</v>
      </c>
      <c r="D58" s="12" t="s">
        <v>281</v>
      </c>
      <c r="E58" s="13">
        <v>1</v>
      </c>
      <c r="F58" s="14" t="s">
        <v>282</v>
      </c>
      <c r="G58" s="11" t="s">
        <v>283</v>
      </c>
      <c r="H58" s="11" t="s">
        <v>254</v>
      </c>
      <c r="I58" s="17">
        <v>862.5</v>
      </c>
      <c r="J58" s="16">
        <f>($I$58)*((100-$G$4)/100)*((100-$G$5)/100)</f>
        <v>508.875</v>
      </c>
      <c r="K58" s="17">
        <v>67</v>
      </c>
      <c r="L58" s="17">
        <f>($J$58)*($K$58)</f>
        <v>34094.625</v>
      </c>
      <c r="M58" s="17">
        <v>67</v>
      </c>
      <c r="N58" s="11" t="s">
        <v>25</v>
      </c>
      <c r="O58" s="11" t="s">
        <v>26</v>
      </c>
      <c r="P58" s="11" t="s">
        <v>284</v>
      </c>
    </row>
    <row r="59" spans="1:16" ht="44.1" customHeight="1" outlineLevel="1" x14ac:dyDescent="0.2">
      <c r="A59" s="11" t="s">
        <v>285</v>
      </c>
      <c r="B59" s="11" t="s">
        <v>286</v>
      </c>
      <c r="C59" s="11" t="s">
        <v>20</v>
      </c>
      <c r="D59" s="12" t="s">
        <v>287</v>
      </c>
      <c r="E59" s="13">
        <v>1</v>
      </c>
      <c r="F59" s="14" t="s">
        <v>288</v>
      </c>
      <c r="G59" s="11" t="s">
        <v>289</v>
      </c>
      <c r="H59" s="11" t="s">
        <v>254</v>
      </c>
      <c r="I59" s="17">
        <v>862.5</v>
      </c>
      <c r="J59" s="16">
        <f>($I$59)*((100-$G$4)/100)*((100-$G$5)/100)</f>
        <v>508.875</v>
      </c>
      <c r="K59" s="17">
        <v>34</v>
      </c>
      <c r="L59" s="17">
        <f>($J$59)*($K$59)</f>
        <v>17301.75</v>
      </c>
      <c r="M59" s="17">
        <v>34</v>
      </c>
      <c r="N59" s="11" t="s">
        <v>25</v>
      </c>
      <c r="O59" s="11" t="s">
        <v>26</v>
      </c>
      <c r="P59" s="11" t="s">
        <v>284</v>
      </c>
    </row>
    <row r="60" spans="1:16" ht="44.1" customHeight="1" outlineLevel="1" x14ac:dyDescent="0.2">
      <c r="A60" s="11" t="s">
        <v>290</v>
      </c>
      <c r="B60" s="11" t="s">
        <v>291</v>
      </c>
      <c r="C60" s="11" t="s">
        <v>20</v>
      </c>
      <c r="D60" s="12" t="s">
        <v>292</v>
      </c>
      <c r="E60" s="13">
        <v>1</v>
      </c>
      <c r="F60" s="14" t="s">
        <v>293</v>
      </c>
      <c r="G60" s="11" t="s">
        <v>294</v>
      </c>
      <c r="H60" s="11" t="s">
        <v>254</v>
      </c>
      <c r="I60" s="17">
        <v>862.5</v>
      </c>
      <c r="J60" s="16">
        <f>($I$60)*((100-$G$4)/100)*((100-$G$5)/100)</f>
        <v>508.875</v>
      </c>
      <c r="K60" s="17">
        <v>63</v>
      </c>
      <c r="L60" s="17">
        <f>($J$60)*($K$60)</f>
        <v>32059.125</v>
      </c>
      <c r="M60" s="17">
        <v>63</v>
      </c>
      <c r="N60" s="11" t="s">
        <v>25</v>
      </c>
      <c r="O60" s="11" t="s">
        <v>26</v>
      </c>
      <c r="P60" s="11" t="s">
        <v>284</v>
      </c>
    </row>
    <row r="61" spans="1:16" ht="44.1" customHeight="1" outlineLevel="1" x14ac:dyDescent="0.2">
      <c r="A61" s="11" t="s">
        <v>295</v>
      </c>
      <c r="B61" s="11" t="s">
        <v>296</v>
      </c>
      <c r="C61" s="11" t="s">
        <v>20</v>
      </c>
      <c r="D61" s="12" t="s">
        <v>297</v>
      </c>
      <c r="E61" s="13">
        <v>1</v>
      </c>
      <c r="F61" s="14" t="s">
        <v>298</v>
      </c>
      <c r="G61" s="11" t="s">
        <v>299</v>
      </c>
      <c r="H61" s="11" t="s">
        <v>254</v>
      </c>
      <c r="I61" s="17">
        <v>782</v>
      </c>
      <c r="J61" s="16">
        <f>($I$61)*((100-$G$4)/100)*((100-$G$5)/100)</f>
        <v>461.38</v>
      </c>
      <c r="K61" s="17">
        <v>1</v>
      </c>
      <c r="L61" s="17">
        <f>($J$61)*($K$61)</f>
        <v>461.38</v>
      </c>
      <c r="M61" s="17">
        <v>1</v>
      </c>
      <c r="N61" s="11" t="s">
        <v>25</v>
      </c>
      <c r="O61" s="11" t="s">
        <v>26</v>
      </c>
      <c r="P61" s="11" t="s">
        <v>284</v>
      </c>
    </row>
    <row r="62" spans="1:16" ht="44.1" customHeight="1" outlineLevel="1" x14ac:dyDescent="0.2">
      <c r="A62" s="11" t="s">
        <v>300</v>
      </c>
      <c r="B62" s="11" t="s">
        <v>301</v>
      </c>
      <c r="C62" s="11" t="s">
        <v>20</v>
      </c>
      <c r="D62" s="12" t="s">
        <v>302</v>
      </c>
      <c r="E62" s="13">
        <v>1</v>
      </c>
      <c r="F62" s="14" t="s">
        <v>303</v>
      </c>
      <c r="G62" s="11" t="s">
        <v>304</v>
      </c>
      <c r="H62" s="11" t="s">
        <v>254</v>
      </c>
      <c r="I62" s="17">
        <v>782</v>
      </c>
      <c r="J62" s="16">
        <f>($I$62)*((100-$G$4)/100)*((100-$G$5)/100)</f>
        <v>461.38</v>
      </c>
      <c r="K62" s="17">
        <v>3</v>
      </c>
      <c r="L62" s="17">
        <f>($J$62)*($K$62)</f>
        <v>1384.1399999999999</v>
      </c>
      <c r="M62" s="17">
        <v>3</v>
      </c>
      <c r="N62" s="11" t="s">
        <v>25</v>
      </c>
      <c r="O62" s="11" t="s">
        <v>26</v>
      </c>
      <c r="P62" s="11" t="s">
        <v>305</v>
      </c>
    </row>
    <row r="63" spans="1:16" ht="44.1" customHeight="1" outlineLevel="1" x14ac:dyDescent="0.2">
      <c r="A63" s="11" t="s">
        <v>306</v>
      </c>
      <c r="B63" s="11" t="s">
        <v>307</v>
      </c>
      <c r="C63" s="11" t="s">
        <v>20</v>
      </c>
      <c r="D63" s="12" t="s">
        <v>308</v>
      </c>
      <c r="E63" s="13">
        <v>1</v>
      </c>
      <c r="F63" s="14" t="s">
        <v>309</v>
      </c>
      <c r="G63" s="11" t="s">
        <v>310</v>
      </c>
      <c r="H63" s="11" t="s">
        <v>254</v>
      </c>
      <c r="I63" s="17">
        <v>713</v>
      </c>
      <c r="J63" s="16">
        <f>($I$63)*((100-$G$4)/100)*((100-$G$5)/100)</f>
        <v>420.66999999999996</v>
      </c>
      <c r="K63" s="17">
        <v>18</v>
      </c>
      <c r="L63" s="17">
        <f>($J$63)*($K$63)</f>
        <v>7572.0599999999995</v>
      </c>
      <c r="M63" s="17">
        <v>18</v>
      </c>
      <c r="N63" s="11" t="s">
        <v>25</v>
      </c>
      <c r="O63" s="11" t="s">
        <v>26</v>
      </c>
      <c r="P63" s="11" t="s">
        <v>311</v>
      </c>
    </row>
    <row r="64" spans="1:16" ht="44.1" customHeight="1" outlineLevel="1" x14ac:dyDescent="0.2">
      <c r="A64" s="11" t="s">
        <v>312</v>
      </c>
      <c r="B64" s="11" t="s">
        <v>313</v>
      </c>
      <c r="C64" s="11" t="s">
        <v>20</v>
      </c>
      <c r="D64" s="12" t="s">
        <v>314</v>
      </c>
      <c r="E64" s="13">
        <v>1</v>
      </c>
      <c r="F64" s="14" t="s">
        <v>315</v>
      </c>
      <c r="G64" s="11" t="s">
        <v>316</v>
      </c>
      <c r="H64" s="11" t="s">
        <v>254</v>
      </c>
      <c r="I64" s="17">
        <v>550</v>
      </c>
      <c r="J64" s="16">
        <f>($I$64)*((100-$G$4)/100)*((100-$G$5)/100)</f>
        <v>324.5</v>
      </c>
      <c r="K64" s="17">
        <v>2</v>
      </c>
      <c r="L64" s="17">
        <f>($J$64)*($K$64)</f>
        <v>649</v>
      </c>
      <c r="M64" s="17">
        <v>2</v>
      </c>
      <c r="N64" s="11" t="s">
        <v>25</v>
      </c>
      <c r="O64" s="11" t="s">
        <v>72</v>
      </c>
      <c r="P64" s="11" t="s">
        <v>317</v>
      </c>
    </row>
    <row r="65" spans="1:16" ht="12" customHeight="1" x14ac:dyDescent="0.2">
      <c r="A65" s="67" t="s">
        <v>318</v>
      </c>
      <c r="B65" s="67"/>
      <c r="C65" s="67"/>
      <c r="D65" s="67"/>
      <c r="E65" s="67"/>
      <c r="F65" s="67"/>
      <c r="G65" s="67"/>
      <c r="H65" s="9"/>
      <c r="I65" s="9"/>
      <c r="J65" s="10">
        <f>($I$65)*((100-$G$4)/100)*((100-$G$5)/100)</f>
        <v>0</v>
      </c>
      <c r="K65" s="9"/>
      <c r="L65" s="10">
        <f>($J$65)*($K$65)</f>
        <v>0</v>
      </c>
      <c r="M65" s="9"/>
      <c r="N65" s="9"/>
      <c r="O65" s="9"/>
      <c r="P65" s="9"/>
    </row>
    <row r="66" spans="1:16" ht="56.1" customHeight="1" outlineLevel="1" x14ac:dyDescent="0.2">
      <c r="A66" s="11" t="s">
        <v>319</v>
      </c>
      <c r="B66" s="11" t="s">
        <v>320</v>
      </c>
      <c r="C66" s="11" t="s">
        <v>20</v>
      </c>
      <c r="D66" s="12" t="s">
        <v>321</v>
      </c>
      <c r="E66" s="13">
        <v>1</v>
      </c>
      <c r="F66" s="14" t="s">
        <v>322</v>
      </c>
      <c r="G66" s="11" t="s">
        <v>323</v>
      </c>
      <c r="H66" s="11" t="s">
        <v>324</v>
      </c>
      <c r="I66" s="15">
        <v>1100</v>
      </c>
      <c r="J66" s="16">
        <f>($I$66)*((100-$G$4)/100)*((100-$G$5)/100)</f>
        <v>649</v>
      </c>
      <c r="K66" s="17">
        <v>3</v>
      </c>
      <c r="L66" s="17">
        <f>($J$66)*($K$66)</f>
        <v>1947</v>
      </c>
      <c r="M66" s="17">
        <v>3</v>
      </c>
      <c r="N66" s="11" t="s">
        <v>25</v>
      </c>
      <c r="O66" s="11" t="s">
        <v>72</v>
      </c>
      <c r="P66" s="11" t="s">
        <v>325</v>
      </c>
    </row>
    <row r="67" spans="1:16" ht="56.1" customHeight="1" outlineLevel="1" x14ac:dyDescent="0.2">
      <c r="A67" s="11" t="s">
        <v>326</v>
      </c>
      <c r="B67" s="11" t="s">
        <v>327</v>
      </c>
      <c r="C67" s="11" t="s">
        <v>20</v>
      </c>
      <c r="D67" s="12" t="s">
        <v>328</v>
      </c>
      <c r="E67" s="13">
        <v>1</v>
      </c>
      <c r="F67" s="14" t="s">
        <v>329</v>
      </c>
      <c r="G67" s="11" t="s">
        <v>330</v>
      </c>
      <c r="H67" s="11" t="s">
        <v>331</v>
      </c>
      <c r="I67" s="17">
        <v>530</v>
      </c>
      <c r="J67" s="16">
        <f>($I$67)*((100-$G$4)/100)*((100-$G$5)/100)</f>
        <v>312.7</v>
      </c>
      <c r="K67" s="17">
        <v>4</v>
      </c>
      <c r="L67" s="17">
        <f>($J$67)*($K$67)</f>
        <v>1250.8</v>
      </c>
      <c r="M67" s="17">
        <v>4</v>
      </c>
      <c r="N67" s="11" t="s">
        <v>25</v>
      </c>
      <c r="O67" s="11" t="s">
        <v>72</v>
      </c>
      <c r="P67" s="11" t="s">
        <v>332</v>
      </c>
    </row>
    <row r="68" spans="1:16" ht="44.1" customHeight="1" outlineLevel="1" x14ac:dyDescent="0.2">
      <c r="A68" s="11" t="s">
        <v>333</v>
      </c>
      <c r="B68" s="11" t="s">
        <v>334</v>
      </c>
      <c r="C68" s="11" t="s">
        <v>20</v>
      </c>
      <c r="D68" s="12" t="s">
        <v>335</v>
      </c>
      <c r="E68" s="13">
        <v>1</v>
      </c>
      <c r="F68" s="14" t="s">
        <v>336</v>
      </c>
      <c r="G68" s="11" t="s">
        <v>337</v>
      </c>
      <c r="H68" s="11" t="s">
        <v>246</v>
      </c>
      <c r="I68" s="17">
        <v>655.5</v>
      </c>
      <c r="J68" s="16">
        <f>($I$68)*((100-$G$4)/100)*((100-$G$5)/100)</f>
        <v>386.745</v>
      </c>
      <c r="K68" s="17">
        <v>21</v>
      </c>
      <c r="L68" s="17">
        <f>($J$68)*($K$68)</f>
        <v>8121.6450000000004</v>
      </c>
      <c r="M68" s="17">
        <v>21</v>
      </c>
      <c r="N68" s="11" t="s">
        <v>25</v>
      </c>
      <c r="O68" s="11" t="s">
        <v>26</v>
      </c>
      <c r="P68" s="11" t="s">
        <v>338</v>
      </c>
    </row>
    <row r="69" spans="1:16" ht="44.1" customHeight="1" outlineLevel="1" x14ac:dyDescent="0.2">
      <c r="A69" s="11" t="s">
        <v>339</v>
      </c>
      <c r="B69" s="11" t="s">
        <v>340</v>
      </c>
      <c r="C69" s="11" t="s">
        <v>20</v>
      </c>
      <c r="D69" s="12" t="s">
        <v>341</v>
      </c>
      <c r="E69" s="13">
        <v>1</v>
      </c>
      <c r="F69" s="14" t="s">
        <v>342</v>
      </c>
      <c r="G69" s="11" t="s">
        <v>343</v>
      </c>
      <c r="H69" s="11" t="s">
        <v>344</v>
      </c>
      <c r="I69" s="17">
        <v>441</v>
      </c>
      <c r="J69" s="16">
        <f>($I$69)*((100-$G$4)/100)*((100-$G$5)/100)</f>
        <v>260.19</v>
      </c>
      <c r="K69" s="17">
        <v>84</v>
      </c>
      <c r="L69" s="17">
        <f>($J$69)*($K$69)</f>
        <v>21855.96</v>
      </c>
      <c r="M69" s="17">
        <v>84</v>
      </c>
      <c r="N69" s="11" t="s">
        <v>25</v>
      </c>
      <c r="O69" s="11" t="s">
        <v>26</v>
      </c>
      <c r="P69" s="11" t="s">
        <v>345</v>
      </c>
    </row>
    <row r="70" spans="1:16" ht="44.1" customHeight="1" outlineLevel="1" x14ac:dyDescent="0.2">
      <c r="A70" s="11" t="s">
        <v>346</v>
      </c>
      <c r="B70" s="11" t="s">
        <v>347</v>
      </c>
      <c r="C70" s="11" t="s">
        <v>20</v>
      </c>
      <c r="D70" s="12" t="s">
        <v>348</v>
      </c>
      <c r="E70" s="13">
        <v>1</v>
      </c>
      <c r="F70" s="14" t="s">
        <v>349</v>
      </c>
      <c r="G70" s="11" t="s">
        <v>350</v>
      </c>
      <c r="H70" s="11" t="s">
        <v>344</v>
      </c>
      <c r="I70" s="17">
        <v>441</v>
      </c>
      <c r="J70" s="16">
        <f>($I$70)*((100-$G$4)/100)*((100-$G$5)/100)</f>
        <v>260.19</v>
      </c>
      <c r="K70" s="17">
        <v>34</v>
      </c>
      <c r="L70" s="17">
        <f>($J$70)*($K$70)</f>
        <v>8846.4599999999991</v>
      </c>
      <c r="M70" s="17">
        <v>34</v>
      </c>
      <c r="N70" s="11" t="s">
        <v>25</v>
      </c>
      <c r="O70" s="11" t="s">
        <v>26</v>
      </c>
      <c r="P70" s="11" t="s">
        <v>345</v>
      </c>
    </row>
    <row r="71" spans="1:16" ht="44.1" customHeight="1" outlineLevel="1" x14ac:dyDescent="0.2">
      <c r="A71" s="11" t="s">
        <v>351</v>
      </c>
      <c r="B71" s="11" t="s">
        <v>352</v>
      </c>
      <c r="C71" s="11" t="s">
        <v>20</v>
      </c>
      <c r="D71" s="12" t="s">
        <v>353</v>
      </c>
      <c r="E71" s="13">
        <v>1</v>
      </c>
      <c r="F71" s="14" t="s">
        <v>354</v>
      </c>
      <c r="G71" s="11" t="s">
        <v>355</v>
      </c>
      <c r="H71" s="11" t="s">
        <v>246</v>
      </c>
      <c r="I71" s="17">
        <v>563.5</v>
      </c>
      <c r="J71" s="16">
        <f>($I$71)*((100-$G$4)/100)*((100-$G$5)/100)</f>
        <v>332.46499999999997</v>
      </c>
      <c r="K71" s="17">
        <v>6</v>
      </c>
      <c r="L71" s="17">
        <f>($J$71)*($K$71)</f>
        <v>1994.79</v>
      </c>
      <c r="M71" s="17">
        <v>6</v>
      </c>
      <c r="N71" s="11" t="s">
        <v>25</v>
      </c>
      <c r="O71" s="11" t="s">
        <v>26</v>
      </c>
      <c r="P71" s="11" t="s">
        <v>356</v>
      </c>
    </row>
    <row r="72" spans="1:16" ht="44.1" customHeight="1" outlineLevel="1" x14ac:dyDescent="0.2">
      <c r="A72" s="11" t="s">
        <v>357</v>
      </c>
      <c r="B72" s="11" t="s">
        <v>358</v>
      </c>
      <c r="C72" s="11" t="s">
        <v>20</v>
      </c>
      <c r="D72" s="12" t="s">
        <v>359</v>
      </c>
      <c r="E72" s="13">
        <v>1</v>
      </c>
      <c r="F72" s="14" t="s">
        <v>360</v>
      </c>
      <c r="G72" s="11" t="s">
        <v>361</v>
      </c>
      <c r="H72" s="11" t="s">
        <v>246</v>
      </c>
      <c r="I72" s="17">
        <v>563.5</v>
      </c>
      <c r="J72" s="16">
        <f>($I$72)*((100-$G$4)/100)*((100-$G$5)/100)</f>
        <v>332.46499999999997</v>
      </c>
      <c r="K72" s="17">
        <v>10</v>
      </c>
      <c r="L72" s="17">
        <f>($J$72)*($K$72)</f>
        <v>3324.6499999999996</v>
      </c>
      <c r="M72" s="17">
        <v>10</v>
      </c>
      <c r="N72" s="11" t="s">
        <v>25</v>
      </c>
      <c r="O72" s="11" t="s">
        <v>26</v>
      </c>
      <c r="P72" s="11" t="s">
        <v>356</v>
      </c>
    </row>
    <row r="73" spans="1:16" ht="44.1" customHeight="1" outlineLevel="1" x14ac:dyDescent="0.2">
      <c r="A73" s="11" t="s">
        <v>362</v>
      </c>
      <c r="B73" s="11" t="s">
        <v>363</v>
      </c>
      <c r="C73" s="11" t="s">
        <v>20</v>
      </c>
      <c r="D73" s="12" t="s">
        <v>364</v>
      </c>
      <c r="E73" s="13">
        <v>1</v>
      </c>
      <c r="F73" s="14" t="s">
        <v>365</v>
      </c>
      <c r="G73" s="11" t="s">
        <v>366</v>
      </c>
      <c r="H73" s="11" t="s">
        <v>246</v>
      </c>
      <c r="I73" s="17">
        <v>540.5</v>
      </c>
      <c r="J73" s="16">
        <f>($I$73)*((100-$G$4)/100)*((100-$G$5)/100)</f>
        <v>318.89499999999998</v>
      </c>
      <c r="K73" s="17">
        <v>5</v>
      </c>
      <c r="L73" s="17">
        <f>($J$73)*($K$73)</f>
        <v>1594.4749999999999</v>
      </c>
      <c r="M73" s="17">
        <v>5</v>
      </c>
      <c r="N73" s="11" t="s">
        <v>25</v>
      </c>
      <c r="O73" s="11" t="s">
        <v>26</v>
      </c>
      <c r="P73" s="11" t="s">
        <v>367</v>
      </c>
    </row>
    <row r="74" spans="1:16" ht="12" customHeight="1" x14ac:dyDescent="0.2">
      <c r="A74" s="67" t="s">
        <v>368</v>
      </c>
      <c r="B74" s="67"/>
      <c r="C74" s="67"/>
      <c r="D74" s="67"/>
      <c r="E74" s="67"/>
      <c r="F74" s="67"/>
      <c r="G74" s="67"/>
      <c r="H74" s="9"/>
      <c r="I74" s="9"/>
      <c r="J74" s="10">
        <f>($I$74)*((100-$G$4)/100)*((100-$G$5)/100)</f>
        <v>0</v>
      </c>
      <c r="K74" s="9"/>
      <c r="L74" s="10">
        <f>($J$74)*($K$74)</f>
        <v>0</v>
      </c>
      <c r="M74" s="9"/>
      <c r="N74" s="9"/>
      <c r="O74" s="9"/>
      <c r="P74" s="9"/>
    </row>
    <row r="75" spans="1:16" ht="44.1" customHeight="1" outlineLevel="1" x14ac:dyDescent="0.2">
      <c r="A75" s="11" t="s">
        <v>369</v>
      </c>
      <c r="B75" s="11" t="s">
        <v>370</v>
      </c>
      <c r="C75" s="11" t="s">
        <v>20</v>
      </c>
      <c r="D75" s="12" t="s">
        <v>371</v>
      </c>
      <c r="E75" s="13">
        <v>1</v>
      </c>
      <c r="F75" s="14" t="s">
        <v>372</v>
      </c>
      <c r="G75" s="11" t="s">
        <v>373</v>
      </c>
      <c r="H75" s="11" t="s">
        <v>374</v>
      </c>
      <c r="I75" s="17">
        <v>756.37</v>
      </c>
      <c r="J75" s="16">
        <f>($I$75)*((100-$G$4)/100)*((100-$G$5)/100)</f>
        <v>446.25829999999996</v>
      </c>
      <c r="K75" s="17">
        <v>12</v>
      </c>
      <c r="L75" s="17">
        <f>($J$75)*($K$75)</f>
        <v>5355.0995999999996</v>
      </c>
      <c r="M75" s="17">
        <v>12</v>
      </c>
      <c r="N75" s="11" t="s">
        <v>25</v>
      </c>
      <c r="O75" s="11" t="s">
        <v>26</v>
      </c>
      <c r="P75" s="11" t="s">
        <v>375</v>
      </c>
    </row>
    <row r="76" spans="1:16" ht="44.1" customHeight="1" outlineLevel="1" x14ac:dyDescent="0.2">
      <c r="A76" s="11" t="s">
        <v>376</v>
      </c>
      <c r="B76" s="11" t="s">
        <v>377</v>
      </c>
      <c r="C76" s="11" t="s">
        <v>20</v>
      </c>
      <c r="D76" s="12" t="s">
        <v>378</v>
      </c>
      <c r="E76" s="13">
        <v>1</v>
      </c>
      <c r="F76" s="14" t="s">
        <v>379</v>
      </c>
      <c r="G76" s="11" t="s">
        <v>380</v>
      </c>
      <c r="H76" s="11" t="s">
        <v>374</v>
      </c>
      <c r="I76" s="17">
        <v>756.37</v>
      </c>
      <c r="J76" s="16">
        <f>($I$76)*((100-$G$4)/100)*((100-$G$5)/100)</f>
        <v>446.25829999999996</v>
      </c>
      <c r="K76" s="17">
        <v>1</v>
      </c>
      <c r="L76" s="17">
        <f>($J$76)*($K$76)</f>
        <v>446.25829999999996</v>
      </c>
      <c r="M76" s="17">
        <v>1</v>
      </c>
      <c r="N76" s="11" t="s">
        <v>25</v>
      </c>
      <c r="O76" s="11" t="s">
        <v>381</v>
      </c>
      <c r="P76" s="11" t="s">
        <v>382</v>
      </c>
    </row>
    <row r="77" spans="1:16" ht="11.45" customHeight="1" x14ac:dyDescent="0.2">
      <c r="A77" s="18"/>
      <c r="B77" s="18"/>
      <c r="C77" s="18"/>
      <c r="D77" s="18"/>
      <c r="E77" s="18"/>
      <c r="F77" s="18"/>
      <c r="G77" s="18"/>
      <c r="H77" s="18"/>
      <c r="I77" s="18"/>
      <c r="J77" s="19">
        <f>($I$77)*((100-$G$4)/100)*((100-$G$5)/100)</f>
        <v>0</v>
      </c>
      <c r="K77" s="19"/>
      <c r="L77" s="19">
        <f>($J$77)*($K$77)</f>
        <v>0</v>
      </c>
      <c r="M77" s="18"/>
      <c r="N77" s="18"/>
      <c r="O77" s="18"/>
      <c r="P77" s="18"/>
    </row>
  </sheetData>
  <mergeCells count="15">
    <mergeCell ref="L8:L9"/>
    <mergeCell ref="M8:M9"/>
    <mergeCell ref="O8:O9"/>
    <mergeCell ref="A10:G10"/>
    <mergeCell ref="A12:G12"/>
    <mergeCell ref="A8:G8"/>
    <mergeCell ref="H8:H9"/>
    <mergeCell ref="I8:I9"/>
    <mergeCell ref="J8:J9"/>
    <mergeCell ref="K8:K9"/>
    <mergeCell ref="A19:G19"/>
    <mergeCell ref="A26:G26"/>
    <mergeCell ref="A52:G52"/>
    <mergeCell ref="A65:G65"/>
    <mergeCell ref="A74:G74"/>
  </mergeCells>
  <conditionalFormatting sqref="K8:K9">
    <cfRule type="expression" dxfId="214" priority="1" stopIfTrue="1">
      <formula>MOD($K$9, $E$9)&gt;0</formula>
    </cfRule>
  </conditionalFormatting>
  <conditionalFormatting sqref="K10">
    <cfRule type="expression" dxfId="213" priority="2" stopIfTrue="1">
      <formula>MOD($K$10, $E$10)&gt;0</formula>
    </cfRule>
  </conditionalFormatting>
  <conditionalFormatting sqref="K77">
    <cfRule type="expression" dxfId="212" priority="69" stopIfTrue="1">
      <formula>MOD($K$77, $E$77)&gt;0</formula>
    </cfRule>
  </conditionalFormatting>
  <hyperlinks>
    <hyperlink ref="F9" r:id="rId1" tooltip="Большое фото" xr:uid="{00000000-0004-0000-0000-000000000000}"/>
    <hyperlink ref="F11" r:id="rId2" tooltip="https://www.mykite.com.ru/Kite2021/K21-770M-3.jpg" xr:uid="{00000000-0004-0000-0000-000001000000}"/>
    <hyperlink ref="F13" r:id="rId3" tooltip="https://www.mykite.com.ru/Kite2021/SET_K19-720S-1.jpg" xr:uid="{00000000-0004-0000-0000-000002000000}"/>
    <hyperlink ref="F14" r:id="rId4" tooltip="https://www.mykite.com.ru/Kite2021/SET_K19-720S-2.jpg" xr:uid="{00000000-0004-0000-0000-000003000000}"/>
    <hyperlink ref="F15" r:id="rId5" tooltip="https://www.mykite.com.ru/Kite2021/SET_WK21-583S-3.jpg" xr:uid="{00000000-0004-0000-0000-000004000000}"/>
    <hyperlink ref="F16" r:id="rId6" tooltip="https://www.mykite.com.ru/Kite2021/SET_WK21-583S-2.jpg" xr:uid="{00000000-0004-0000-0000-000005000000}"/>
    <hyperlink ref="F17" r:id="rId7" tooltip="https://www.mykite.com.ru/Kite2021/SET_WK21-583S-4.jpg" xr:uid="{00000000-0004-0000-0000-000006000000}"/>
    <hyperlink ref="F18" r:id="rId8" tooltip="https://www.mykite.com.ru/Kite2021/SET_WK21-583S-1.jpg" xr:uid="{00000000-0004-0000-0000-000007000000}"/>
    <hyperlink ref="F20" r:id="rId9" tooltip="https://www.mykite.com.ru/Kite2020/GO20-158M-2.jpg" xr:uid="{00000000-0004-0000-0000-000008000000}"/>
    <hyperlink ref="F21" r:id="rId10" tooltip="https://www.mykite.com.ru/Kite2021/K21-2514M-1.jpg" xr:uid="{00000000-0004-0000-0000-000009000000}"/>
    <hyperlink ref="F22" r:id="rId11" tooltip="https://www.mykite.com.ru/Kite2021/K21-2514M-2.jpg" xr:uid="{00000000-0004-0000-0000-00000A000000}"/>
    <hyperlink ref="F23" r:id="rId12" tooltip="https://www.mykite.com.ru/Kite2021/K21-2515L-1.jpg" xr:uid="{00000000-0004-0000-0000-00000B000000}"/>
    <hyperlink ref="F24" r:id="rId13" tooltip="https://www.mykite.com.ru/Kite2021/K21-2515L-2.jpg" xr:uid="{00000000-0004-0000-0000-00000C000000}"/>
    <hyperlink ref="F25" r:id="rId14" tooltip="https://mykite.com.ru/sites/default/files/import/VIS19-949L-1.jpg" xr:uid="{00000000-0004-0000-0000-00000D000000}"/>
    <hyperlink ref="F27" r:id="rId15" tooltip="https://www.mykite.com.ru/sites/default/files/productphoto/LP21-621_1.jpg" xr:uid="{00000000-0004-0000-0000-00000E000000}"/>
    <hyperlink ref="F28" r:id="rId16" tooltip="https://www.mykite.com.ru/Kite2021/R21-621.jpg" xr:uid="{00000000-0004-0000-0000-00000F000000}"/>
    <hyperlink ref="F29" r:id="rId17" tooltip="https://www.mykite.com.ru/Kite2020/K20-640-3.jpg" xr:uid="{00000000-0004-0000-0000-000010000000}"/>
    <hyperlink ref="F30" r:id="rId18" tooltip="https://www.mykite.com.ru/sites/default/files/productphoto/K19-640-4.jpg" xr:uid="{00000000-0004-0000-0000-000011000000}"/>
    <hyperlink ref="F31" r:id="rId19" tooltip="https://www.mykite.com.ru/Kite2021/K21-642-1.jpg" xr:uid="{00000000-0004-0000-0000-000012000000}"/>
    <hyperlink ref="F32" r:id="rId20" tooltip="https://www.mykite.com.ru/Kite2021/K21-642-2.jpg" xr:uid="{00000000-0004-0000-0000-000013000000}"/>
    <hyperlink ref="F33" r:id="rId21" tooltip="https://www.mykite.com.ru/Kite2021/K21-642-3.jpg" xr:uid="{00000000-0004-0000-0000-000014000000}"/>
    <hyperlink ref="F34" r:id="rId22" tooltip="https://www.mykite.com.ru/Kite2021/K21-642-4.jpg" xr:uid="{00000000-0004-0000-0000-000015000000}"/>
    <hyperlink ref="F35" r:id="rId23" tooltip="https://www.mykite.com.ru/Kite2021/K21-642-7.jpg" xr:uid="{00000000-0004-0000-0000-000016000000}"/>
    <hyperlink ref="F36" r:id="rId24" tooltip="https://www.mykite.com.ru/Kite2021/K21-643-1.jpg" xr:uid="{00000000-0004-0000-0000-000017000000}"/>
    <hyperlink ref="F37" r:id="rId25" tooltip="https://www.mykite.com.ru/Kite2021/K21-647-3.jpg" xr:uid="{00000000-0004-0000-0000-000018000000}"/>
    <hyperlink ref="F38" r:id="rId26" tooltip="https://www.mykite.com.ru/Kite2021/K21-647-4.jpg" xr:uid="{00000000-0004-0000-0000-000019000000}"/>
    <hyperlink ref="F39" r:id="rId27" tooltip="https://www.mykite.com.ru/Kite2021/K21-653-3.jpg" xr:uid="{00000000-0004-0000-0000-00001A000000}"/>
    <hyperlink ref="F40" r:id="rId28" tooltip="https://www.mykite.com.ru/Kite2021/K21-653-5.jpg" xr:uid="{00000000-0004-0000-0000-00001B000000}"/>
    <hyperlink ref="F41" r:id="rId29" tooltip="https://www.mykite.com.ru/Kite2021/K21-653-6.jpg" xr:uid="{00000000-0004-0000-0000-00001C000000}"/>
    <hyperlink ref="F42" r:id="rId30" tooltip="https://www.mykite.com.ru/Kite2021/K21-664-1.jpg" xr:uid="{00000000-0004-0000-0000-00001D000000}"/>
    <hyperlink ref="F43" r:id="rId31" tooltip="https://www.mykite.com.ru/Kite2021/K21-664-2.jpg" xr:uid="{00000000-0004-0000-0000-00001E000000}"/>
    <hyperlink ref="F44" r:id="rId32" tooltip="https://www.mykite.com.ru/Kite2021/K21-664-3.jpg" xr:uid="{00000000-0004-0000-0000-00001F000000}"/>
    <hyperlink ref="F45" r:id="rId33" tooltip="https://www.mykite.com.ru/Kite2021/K21-664-4.jpg" xr:uid="{00000000-0004-0000-0000-000020000000}"/>
    <hyperlink ref="F46" r:id="rId34" tooltip="https://www.mykite.com.ru/Kite2021/K21-664-5.jpg" xr:uid="{00000000-0004-0000-0000-000021000000}"/>
    <hyperlink ref="F47" r:id="rId35" tooltip="https://www.mykite.com.ru/Kite2021/K21-667-2.jpg" xr:uid="{00000000-0004-0000-0000-000022000000}"/>
    <hyperlink ref="F48" r:id="rId36" tooltip="https://www.mykite.com.ru/Kite2021/K21-667-5.jpg" xr:uid="{00000000-0004-0000-0000-000023000000}"/>
    <hyperlink ref="F49" r:id="rId37" tooltip="https://www.mykite.com.ru/Kite2021/K21-667-6.jpg" xr:uid="{00000000-0004-0000-0000-000024000000}"/>
    <hyperlink ref="F50" r:id="rId38" tooltip="https://www.mykite.com.ru/Kite2021/K21-667-9.jpg" xr:uid="{00000000-0004-0000-0000-000025000000}"/>
    <hyperlink ref="F51" r:id="rId39" tooltip="https://www.mykite.com.ru/Kite2021/K21-680-1.jpg" xr:uid="{00000000-0004-0000-0000-000026000000}"/>
    <hyperlink ref="F53" r:id="rId40" tooltip="https://www.mykite.com.ru/Kite2020/K20-600L-7.jpg" xr:uid="{00000000-0004-0000-0000-000027000000}"/>
    <hyperlink ref="F54" r:id="rId41" tooltip="https://www.mykite.com.ru/Kite2021/K21-600M-13.jpg" xr:uid="{00000000-0004-0000-0000-000028000000}"/>
    <hyperlink ref="F55" r:id="rId42" tooltip="https://www.mykite.com.ru/Kite2021/SP21-600M-1.jpg" xr:uid="{00000000-0004-0000-0000-000029000000}"/>
    <hyperlink ref="F56" r:id="rId43" tooltip="https://www.mykite.com.ru/sites/default/files/productphoto/TF21-600M-1_1.jpg" xr:uid="{00000000-0004-0000-0000-00002A000000}"/>
    <hyperlink ref="F57" r:id="rId44" tooltip="https://www.mykite.com.ru/Kite2021/K21-600M-5.jpg" xr:uid="{00000000-0004-0000-0000-00002B000000}"/>
    <hyperlink ref="F58" r:id="rId45" tooltip="https://www.mykite.com.ru/Kite2021/NS21-601L-1.jpg" xr:uid="{00000000-0004-0000-0000-00002C000000}"/>
    <hyperlink ref="F59" r:id="rId46" tooltip="https://www.mykite.com.ru/Kite2021/K21-601L-21.jpg" xr:uid="{00000000-0004-0000-0000-00002D000000}"/>
    <hyperlink ref="F60" r:id="rId47" tooltip="https://www.mykite.com.ru/Kite2021/K21-601L-22.jpg" xr:uid="{00000000-0004-0000-0000-00002E000000}"/>
    <hyperlink ref="F61" r:id="rId48" tooltip="https://www.mykite.com.ru/Kite2021/K21-601L-23.jpg" xr:uid="{00000000-0004-0000-0000-00002F000000}"/>
    <hyperlink ref="F62" r:id="rId49" tooltip="https://www.mykite.com.ru/Kite2021/R21-601M.jpg" xr:uid="{00000000-0004-0000-0000-000030000000}"/>
    <hyperlink ref="F63" r:id="rId50" tooltip="https://www.mykite.com.ru/Kite2021/K21-601L-14.jpg" xr:uid="{00000000-0004-0000-0000-000031000000}"/>
    <hyperlink ref="F64" r:id="rId51" tooltip="https://mykite.com.ru/sites/default/files/import/VIS19-601L-1.jpg" xr:uid="{00000000-0004-0000-0000-000032000000}"/>
    <hyperlink ref="F66" r:id="rId52" tooltip="https://www.mykite.com.ru/Kite2021/K20-612-3.jpg" xr:uid="{00000000-0004-0000-0000-000033000000}"/>
    <hyperlink ref="F67" r:id="rId53" tooltip="https://www.mykite.com.ru/Kite2020/K20-762-1.jpg" xr:uid="{00000000-0004-0000-0000-000034000000}"/>
    <hyperlink ref="F68" r:id="rId54" tooltip="https://www.mykite.com.ru/Kite2021/K21-598-1.jpg" xr:uid="{00000000-0004-0000-0000-000035000000}"/>
    <hyperlink ref="F69" r:id="rId55" tooltip="https://www.mykite.com.ru/Kite2021/K21-650-1.jpg" xr:uid="{00000000-0004-0000-0000-000036000000}"/>
    <hyperlink ref="F70" r:id="rId56" tooltip="https://www.mykite.com.ru/Kite2021/K21-650-2.jpg" xr:uid="{00000000-0004-0000-0000-000037000000}"/>
    <hyperlink ref="F71" r:id="rId57" tooltip="https://www.mykite.com.ru/Kite2021/K21-658-1.jpg" xr:uid="{00000000-0004-0000-0000-000038000000}"/>
    <hyperlink ref="F72" r:id="rId58" tooltip="https://www.mykite.com.ru/Kite2021/K21-658-2.jpg" xr:uid="{00000000-0004-0000-0000-000039000000}"/>
    <hyperlink ref="F73" r:id="rId59" tooltip="https://www.mykite.com.ru/Kite2021/K21-709-3.jpg" xr:uid="{00000000-0004-0000-0000-00003A000000}"/>
    <hyperlink ref="F75" r:id="rId60" tooltip="https://www.mykite.com.ru/Kite2021/K21-2001.jpg" xr:uid="{00000000-0004-0000-0000-00003B000000}"/>
    <hyperlink ref="F76" r:id="rId61" tooltip="https://www.mykite.com.ru/sites/default/files/productphoto/K20-2001-2_1.jpg" xr:uid="{00000000-0004-0000-0000-00003C000000}"/>
  </hyperlinks>
  <pageMargins left="0.39370078740157483" right="0.39370078740157483" top="0.39370078740157483" bottom="0.39370078740157483" header="0" footer="0"/>
  <pageSetup pageOrder="overThenDown" orientation="landscape" r:id="rId62"/>
  <drawing r:id="rId6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Канцелярия</vt:lpstr>
      <vt:lpstr>Текстиль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2021-09-29T06:21:42Z</dcterms:created>
  <dcterms:modified xsi:type="dcterms:W3CDTF">2021-10-08T12:49:55Z</dcterms:modified>
</cp:coreProperties>
</file>